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609"/>
  <workbookPr showInkAnnotation="0" checkCompatibility="1" autoCompressPictures="0"/>
  <mc:AlternateContent xmlns:mc="http://schemas.openxmlformats.org/markup-compatibility/2006">
    <mc:Choice Requires="x15">
      <x15ac:absPath xmlns:x15ac="http://schemas.microsoft.com/office/spreadsheetml/2010/11/ac" url="/Users/iancarter/Documents/IAN/Fishing/EICL/Points/2015_16/"/>
    </mc:Choice>
  </mc:AlternateContent>
  <xr:revisionPtr revIDLastSave="0" documentId="8_{F623C081-AD8D-9942-B7ED-2309435FD361}" xr6:coauthVersionLast="36" xr6:coauthVersionMax="36" xr10:uidLastSave="{00000000-0000-0000-0000-000000000000}"/>
  <bookViews>
    <workbookView xWindow="5860" yWindow="460" windowWidth="26820" windowHeight="17900" tabRatio="829" xr2:uid="{00000000-000D-0000-FFFF-FFFF00000000}"/>
  </bookViews>
  <sheets>
    <sheet name="Leagues" sheetId="1" r:id="rId1"/>
    <sheet name="Ind Ko" sheetId="14" r:id="rId2"/>
    <sheet name="Team Ko" sheetId="15" r:id="rId3"/>
    <sheet name="Match 1" sheetId="3" r:id="rId4"/>
    <sheet name="Match 2" sheetId="27" r:id="rId5"/>
    <sheet name="Match 3" sheetId="28" r:id="rId6"/>
    <sheet name="Match 4" sheetId="29" r:id="rId7"/>
    <sheet name="Match 5" sheetId="30" r:id="rId8"/>
    <sheet name="Match 6" sheetId="31" r:id="rId9"/>
    <sheet name="Individual Results" sheetId="10" r:id="rId10"/>
    <sheet name="Honour" sheetId="9" r:id="rId11"/>
    <sheet name="trOPHIES " sheetId="32" r:id="rId12"/>
  </sheets>
  <definedNames>
    <definedName name="_xlnm.Print_Area" localSheetId="10">Honour!$A$1:$B$23</definedName>
    <definedName name="_xlnm.Print_Area" localSheetId="1">'Ind Ko'!$A$1:$O$82</definedName>
    <definedName name="_xlnm.Print_Area" localSheetId="0">Leagues!$A$1:$J$105</definedName>
    <definedName name="_xlnm.Print_Area" localSheetId="3">'Match 1'!$A$1:$AB$30</definedName>
    <definedName name="_xlnm.Print_Area" localSheetId="4">'Match 2'!$A$1:$AF$30</definedName>
    <definedName name="_xlnm.Print_Area" localSheetId="5">'Match 3'!$A$1:$AF$30</definedName>
    <definedName name="_xlnm.Print_Area" localSheetId="6">'Match 4'!$A$1:$AC$30</definedName>
    <definedName name="_xlnm.Print_Area" localSheetId="7">'Match 5'!$A$1:$AC$30</definedName>
    <definedName name="_xlnm.Print_Area" localSheetId="8">'Match 6'!$A$1:$AC$30</definedName>
    <definedName name="_xlnm.Print_Area" localSheetId="2">'Team Ko'!$A$1:$G$20</definedName>
  </definedNames>
  <calcPr calcId="18102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Y16" i="30" l="1"/>
  <c r="W16" i="30"/>
  <c r="E105" i="1"/>
  <c r="F105" i="1"/>
  <c r="G105" i="1"/>
  <c r="H105" i="1"/>
  <c r="I105" i="1"/>
  <c r="D59" i="1"/>
  <c r="J59" i="1" s="1"/>
  <c r="D75" i="1"/>
  <c r="D88" i="1"/>
  <c r="J88" i="1" s="1"/>
  <c r="D64" i="1"/>
  <c r="D65" i="1"/>
  <c r="J65" i="1" s="1"/>
  <c r="D43" i="1"/>
  <c r="D66" i="1"/>
  <c r="J66" i="1" s="1"/>
  <c r="D37" i="1"/>
  <c r="D62" i="1"/>
  <c r="D51" i="1"/>
  <c r="D72" i="1"/>
  <c r="J72" i="1" s="1"/>
  <c r="D32" i="1"/>
  <c r="D34" i="1"/>
  <c r="J34" i="1" s="1"/>
  <c r="D60" i="1"/>
  <c r="D45" i="1"/>
  <c r="J45" i="1" s="1"/>
  <c r="D63" i="1"/>
  <c r="D74" i="1"/>
  <c r="J74" i="1" s="1"/>
  <c r="D35" i="1"/>
  <c r="D69" i="1"/>
  <c r="J69" i="1" s="1"/>
  <c r="D21" i="1"/>
  <c r="D41" i="1"/>
  <c r="J41" i="1" s="1"/>
  <c r="D29" i="1"/>
  <c r="D46" i="1"/>
  <c r="J46" i="1" s="1"/>
  <c r="D44" i="1"/>
  <c r="D18" i="1"/>
  <c r="J18" i="1" s="1"/>
  <c r="D36" i="1"/>
  <c r="D40" i="1"/>
  <c r="J40" i="1" s="1"/>
  <c r="D28" i="1"/>
  <c r="D33" i="1"/>
  <c r="J33" i="1" s="1"/>
  <c r="D20" i="1"/>
  <c r="D27" i="1"/>
  <c r="D30" i="1"/>
  <c r="D50" i="1"/>
  <c r="D31" i="1"/>
  <c r="D47" i="1"/>
  <c r="D26" i="1"/>
  <c r="D17" i="1"/>
  <c r="J17" i="1" s="1"/>
  <c r="J105" i="1" s="1"/>
  <c r="D24" i="1"/>
  <c r="D25" i="1"/>
  <c r="J25" i="1" s="1"/>
  <c r="D58" i="1"/>
  <c r="D22" i="1"/>
  <c r="D19" i="1"/>
  <c r="D23" i="1"/>
  <c r="J23" i="1" s="1"/>
  <c r="D84" i="1"/>
  <c r="D71" i="1"/>
  <c r="J71" i="1" s="1"/>
  <c r="D76" i="1"/>
  <c r="D93" i="1"/>
  <c r="J93" i="1" s="1"/>
  <c r="D100" i="1"/>
  <c r="D61" i="1"/>
  <c r="J61" i="1" s="1"/>
  <c r="D101" i="1"/>
  <c r="D94" i="1"/>
  <c r="J94" i="1" s="1"/>
  <c r="D53" i="1"/>
  <c r="D86" i="1"/>
  <c r="J86" i="1" s="1"/>
  <c r="D98" i="1"/>
  <c r="D49" i="1"/>
  <c r="J49" i="1" s="1"/>
  <c r="D70" i="1"/>
  <c r="D48" i="1"/>
  <c r="J48" i="1" s="1"/>
  <c r="D89" i="1"/>
  <c r="D90" i="1"/>
  <c r="J90" i="1" s="1"/>
  <c r="D54" i="1"/>
  <c r="D105" i="1"/>
  <c r="J82" i="1"/>
  <c r="J97" i="1"/>
  <c r="K82" i="14"/>
  <c r="L82" i="14"/>
  <c r="M82" i="14"/>
  <c r="J82" i="14"/>
  <c r="D82" i="14"/>
  <c r="E82" i="14"/>
  <c r="F82" i="14"/>
  <c r="C82" i="14"/>
  <c r="J92" i="1"/>
  <c r="J104" i="1"/>
  <c r="J102" i="1"/>
  <c r="J79" i="1"/>
  <c r="J78" i="14"/>
  <c r="K78" i="14"/>
  <c r="L78" i="14"/>
  <c r="M78" i="14"/>
  <c r="N78" i="14" s="1"/>
  <c r="I78" i="14"/>
  <c r="C78" i="14"/>
  <c r="D78" i="14"/>
  <c r="E78" i="14"/>
  <c r="F78" i="14"/>
  <c r="B78" i="14"/>
  <c r="J77" i="14"/>
  <c r="K77" i="14"/>
  <c r="L77" i="14"/>
  <c r="M77" i="14"/>
  <c r="I77" i="14"/>
  <c r="C77" i="14"/>
  <c r="D77" i="14"/>
  <c r="E77" i="14"/>
  <c r="F77" i="14"/>
  <c r="B77" i="14"/>
  <c r="J103" i="1"/>
  <c r="J87" i="1"/>
  <c r="J91" i="1"/>
  <c r="J80" i="1"/>
  <c r="J81" i="1"/>
  <c r="J83" i="1"/>
  <c r="J73" i="14"/>
  <c r="K73" i="14"/>
  <c r="L73" i="14"/>
  <c r="M73" i="14"/>
  <c r="I73" i="14"/>
  <c r="C73" i="14"/>
  <c r="D73" i="14"/>
  <c r="E73" i="14"/>
  <c r="F73" i="14"/>
  <c r="B73" i="14"/>
  <c r="J72" i="14"/>
  <c r="K72" i="14"/>
  <c r="L72" i="14"/>
  <c r="M72" i="14"/>
  <c r="N72" i="14" s="1"/>
  <c r="I72" i="14"/>
  <c r="J71" i="14"/>
  <c r="K71" i="14"/>
  <c r="L71" i="14"/>
  <c r="M71" i="14"/>
  <c r="I71" i="14"/>
  <c r="C71" i="14"/>
  <c r="D71" i="14"/>
  <c r="E71" i="14"/>
  <c r="F71" i="14"/>
  <c r="B71" i="14"/>
  <c r="J70" i="14"/>
  <c r="K70" i="14"/>
  <c r="L70" i="14"/>
  <c r="M70" i="14"/>
  <c r="N70" i="14" s="1"/>
  <c r="I70" i="14"/>
  <c r="C70" i="14"/>
  <c r="D70" i="14"/>
  <c r="E70" i="14"/>
  <c r="F70" i="14"/>
  <c r="B70" i="14"/>
  <c r="J67" i="1"/>
  <c r="J95" i="1"/>
  <c r="J78" i="1"/>
  <c r="J68" i="1"/>
  <c r="J42" i="1"/>
  <c r="J66" i="14"/>
  <c r="K66" i="14"/>
  <c r="L66" i="14"/>
  <c r="M66" i="14"/>
  <c r="I66" i="14"/>
  <c r="C66" i="14"/>
  <c r="D66" i="14"/>
  <c r="E66" i="14"/>
  <c r="F66" i="14"/>
  <c r="B66" i="14"/>
  <c r="J65" i="14"/>
  <c r="K65" i="14"/>
  <c r="L65" i="14"/>
  <c r="M65" i="14"/>
  <c r="I65" i="14"/>
  <c r="C65" i="14"/>
  <c r="D65" i="14"/>
  <c r="E65" i="14"/>
  <c r="F65" i="14"/>
  <c r="N65" i="14" s="1"/>
  <c r="B65" i="14"/>
  <c r="J64" i="14"/>
  <c r="K64" i="14"/>
  <c r="L64" i="14"/>
  <c r="M64" i="14"/>
  <c r="I64" i="14"/>
  <c r="C64" i="14"/>
  <c r="D64" i="14"/>
  <c r="E64" i="14"/>
  <c r="F64" i="14"/>
  <c r="B64" i="14"/>
  <c r="J63" i="14"/>
  <c r="K63" i="14"/>
  <c r="L63" i="14"/>
  <c r="M63" i="14"/>
  <c r="I63" i="14"/>
  <c r="C63" i="14"/>
  <c r="D63" i="14"/>
  <c r="E63" i="14"/>
  <c r="F63" i="14"/>
  <c r="N63" i="14" s="1"/>
  <c r="B63" i="14"/>
  <c r="J62" i="14"/>
  <c r="K62" i="14"/>
  <c r="L62" i="14"/>
  <c r="M62" i="14"/>
  <c r="I62" i="14"/>
  <c r="C62" i="14"/>
  <c r="D62" i="14"/>
  <c r="E62" i="14"/>
  <c r="F62" i="14"/>
  <c r="B62" i="14"/>
  <c r="J61" i="14"/>
  <c r="K61" i="14"/>
  <c r="L61" i="14"/>
  <c r="M61" i="14"/>
  <c r="I61" i="14"/>
  <c r="C61" i="14"/>
  <c r="D61" i="14"/>
  <c r="E61" i="14"/>
  <c r="F61" i="14"/>
  <c r="N61" i="14" s="1"/>
  <c r="B61" i="14"/>
  <c r="J60" i="14"/>
  <c r="K60" i="14"/>
  <c r="L60" i="14"/>
  <c r="M60" i="14"/>
  <c r="I60" i="14"/>
  <c r="C60" i="14"/>
  <c r="D60" i="14"/>
  <c r="E60" i="14"/>
  <c r="F60" i="14"/>
  <c r="B60" i="14"/>
  <c r="J59" i="14"/>
  <c r="K59" i="14"/>
  <c r="L59" i="14"/>
  <c r="M59" i="14"/>
  <c r="I59" i="14"/>
  <c r="C59" i="14"/>
  <c r="D59" i="14"/>
  <c r="E59" i="14"/>
  <c r="F59" i="14"/>
  <c r="B59" i="14"/>
  <c r="F36" i="14"/>
  <c r="B36" i="14"/>
  <c r="N36" i="14"/>
  <c r="I55" i="14" s="1"/>
  <c r="C55" i="14"/>
  <c r="D55" i="14"/>
  <c r="E55" i="14"/>
  <c r="F55" i="14"/>
  <c r="B55" i="14"/>
  <c r="N55" i="14" s="1"/>
  <c r="J54" i="14"/>
  <c r="K54" i="14"/>
  <c r="L54" i="14"/>
  <c r="M54" i="14"/>
  <c r="I54" i="14"/>
  <c r="C54" i="14"/>
  <c r="D54" i="14"/>
  <c r="E54" i="14"/>
  <c r="F54" i="14"/>
  <c r="B54" i="14"/>
  <c r="F12" i="14"/>
  <c r="M12" i="14"/>
  <c r="I12" i="14"/>
  <c r="N12" i="14"/>
  <c r="I53" i="14" s="1"/>
  <c r="C53" i="14"/>
  <c r="D53" i="14"/>
  <c r="E53" i="14"/>
  <c r="F53" i="14"/>
  <c r="B53" i="14"/>
  <c r="N53" i="14" s="1"/>
  <c r="J52" i="14"/>
  <c r="K52" i="14"/>
  <c r="L52" i="14"/>
  <c r="M52" i="14"/>
  <c r="I52" i="14"/>
  <c r="C52" i="14"/>
  <c r="D52" i="14"/>
  <c r="E52" i="14"/>
  <c r="F52" i="14"/>
  <c r="B52" i="14"/>
  <c r="J51" i="14"/>
  <c r="K51" i="14"/>
  <c r="L51" i="14"/>
  <c r="M51" i="14"/>
  <c r="N51" i="14" s="1"/>
  <c r="I51" i="14"/>
  <c r="F30" i="14"/>
  <c r="M30" i="14"/>
  <c r="I30" i="14"/>
  <c r="J50" i="14"/>
  <c r="K50" i="14"/>
  <c r="L50" i="14"/>
  <c r="M50" i="14"/>
  <c r="I50" i="14"/>
  <c r="C50" i="14"/>
  <c r="D50" i="14"/>
  <c r="E50" i="14"/>
  <c r="F50" i="14"/>
  <c r="B50" i="14"/>
  <c r="J49" i="14"/>
  <c r="K49" i="14"/>
  <c r="L49" i="14"/>
  <c r="M49" i="14"/>
  <c r="I49" i="14"/>
  <c r="C49" i="14"/>
  <c r="D49" i="14"/>
  <c r="E49" i="14"/>
  <c r="F49" i="14"/>
  <c r="B49" i="14"/>
  <c r="J48" i="14"/>
  <c r="K48" i="14"/>
  <c r="L48" i="14"/>
  <c r="M48" i="14"/>
  <c r="N48" i="14" s="1"/>
  <c r="I48" i="14"/>
  <c r="C48" i="14"/>
  <c r="D48" i="14"/>
  <c r="E48" i="14"/>
  <c r="F48" i="14"/>
  <c r="B48" i="14"/>
  <c r="J47" i="14"/>
  <c r="K47" i="14"/>
  <c r="L47" i="14"/>
  <c r="M47" i="14"/>
  <c r="N47" i="14" s="1"/>
  <c r="I47" i="14"/>
  <c r="C47" i="14"/>
  <c r="D47" i="14"/>
  <c r="E47" i="14"/>
  <c r="F47" i="14"/>
  <c r="B47" i="14"/>
  <c r="J46" i="14"/>
  <c r="K46" i="14"/>
  <c r="L46" i="14"/>
  <c r="M46" i="14"/>
  <c r="I46" i="14"/>
  <c r="C46" i="14"/>
  <c r="D46" i="14"/>
  <c r="E46" i="14"/>
  <c r="F46" i="14"/>
  <c r="B46" i="14"/>
  <c r="J45" i="14"/>
  <c r="K45" i="14"/>
  <c r="L45" i="14"/>
  <c r="M45" i="14"/>
  <c r="N45" i="14" s="1"/>
  <c r="I45" i="14"/>
  <c r="C45" i="14"/>
  <c r="D45" i="14"/>
  <c r="E45" i="14"/>
  <c r="F45" i="14"/>
  <c r="B45" i="14"/>
  <c r="J44" i="14"/>
  <c r="K44" i="14"/>
  <c r="L44" i="14"/>
  <c r="M44" i="14"/>
  <c r="N44" i="14" s="1"/>
  <c r="I44" i="14"/>
  <c r="F7" i="14"/>
  <c r="M7" i="14"/>
  <c r="I7" i="14"/>
  <c r="I43" i="14"/>
  <c r="C43" i="14"/>
  <c r="D43" i="14"/>
  <c r="E43" i="14"/>
  <c r="F43" i="14"/>
  <c r="B43" i="14"/>
  <c r="N43" i="14" s="1"/>
  <c r="J42" i="14"/>
  <c r="K42" i="14"/>
  <c r="L42" i="14"/>
  <c r="M42" i="14"/>
  <c r="I42" i="14"/>
  <c r="C42" i="14"/>
  <c r="D42" i="14"/>
  <c r="E42" i="14"/>
  <c r="F42" i="14"/>
  <c r="B42" i="14"/>
  <c r="F24" i="14"/>
  <c r="M24" i="14"/>
  <c r="I24" i="14"/>
  <c r="N24" i="14"/>
  <c r="I41" i="14" s="1"/>
  <c r="C41" i="14"/>
  <c r="D41" i="14"/>
  <c r="E41" i="14"/>
  <c r="F41" i="14"/>
  <c r="B41" i="14"/>
  <c r="N41" i="14" s="1"/>
  <c r="J40" i="14"/>
  <c r="K40" i="14"/>
  <c r="L40" i="14"/>
  <c r="M40" i="14"/>
  <c r="N40" i="14" s="1"/>
  <c r="I40" i="14"/>
  <c r="F35" i="14"/>
  <c r="B35" i="14"/>
  <c r="N35" i="14"/>
  <c r="B40" i="14" s="1"/>
  <c r="V6" i="3"/>
  <c r="W6" i="3"/>
  <c r="X6" i="3"/>
  <c r="Y6" i="3"/>
  <c r="Z6" i="3"/>
  <c r="AA6" i="3"/>
  <c r="AB6" i="3"/>
  <c r="W6" i="27"/>
  <c r="X6" i="27"/>
  <c r="Y6" i="27"/>
  <c r="Z6" i="27"/>
  <c r="AA6" i="27"/>
  <c r="AB6" i="27"/>
  <c r="V7" i="3"/>
  <c r="W7" i="3"/>
  <c r="X7" i="3"/>
  <c r="Y7" i="3"/>
  <c r="Z7" i="3"/>
  <c r="AA7" i="3"/>
  <c r="AB7" i="3"/>
  <c r="W15" i="27"/>
  <c r="X15" i="27"/>
  <c r="Y15" i="27"/>
  <c r="Z15" i="27"/>
  <c r="AA15" i="27"/>
  <c r="AB15" i="27"/>
  <c r="V11" i="3"/>
  <c r="W11" i="3"/>
  <c r="X11" i="3"/>
  <c r="Y11" i="3"/>
  <c r="Z11" i="3"/>
  <c r="AA11" i="3"/>
  <c r="AB11" i="3"/>
  <c r="W8" i="27"/>
  <c r="X8" i="27"/>
  <c r="Y8" i="27"/>
  <c r="Z8" i="27"/>
  <c r="AA8" i="27"/>
  <c r="AB8" i="27"/>
  <c r="V15" i="3"/>
  <c r="W15" i="3"/>
  <c r="X15" i="3"/>
  <c r="Y15" i="3"/>
  <c r="Z15" i="3"/>
  <c r="AA15" i="3"/>
  <c r="AB15" i="3"/>
  <c r="W11" i="27"/>
  <c r="X11" i="27"/>
  <c r="Y11" i="27"/>
  <c r="Z11" i="27"/>
  <c r="AA11" i="27"/>
  <c r="AB11" i="27"/>
  <c r="V8" i="3"/>
  <c r="W8" i="3"/>
  <c r="X8" i="3"/>
  <c r="Y8" i="3"/>
  <c r="Z8" i="3"/>
  <c r="AA8" i="3"/>
  <c r="AB8" i="3"/>
  <c r="W12" i="27"/>
  <c r="X12" i="27"/>
  <c r="Y12" i="27"/>
  <c r="Z12" i="27"/>
  <c r="AA12" i="27"/>
  <c r="AB12" i="27"/>
  <c r="V13" i="3"/>
  <c r="W13" i="3"/>
  <c r="X13" i="3"/>
  <c r="Y13" i="3"/>
  <c r="Z13" i="3"/>
  <c r="AA13" i="3"/>
  <c r="AB13" i="3"/>
  <c r="W9" i="27"/>
  <c r="X9" i="27"/>
  <c r="Y9" i="27"/>
  <c r="Z9" i="27"/>
  <c r="AA9" i="27"/>
  <c r="AB9" i="27"/>
  <c r="V10" i="3"/>
  <c r="W10" i="3"/>
  <c r="X10" i="3"/>
  <c r="Y10" i="3"/>
  <c r="Z10" i="3"/>
  <c r="AA10" i="3"/>
  <c r="AB10" i="3"/>
  <c r="W14" i="27"/>
  <c r="X14" i="27"/>
  <c r="Y14" i="27"/>
  <c r="Z14" i="27"/>
  <c r="AA14" i="27"/>
  <c r="AB14" i="27"/>
  <c r="V9" i="3"/>
  <c r="W9" i="3"/>
  <c r="X9" i="3"/>
  <c r="Y9" i="3"/>
  <c r="Z9" i="3"/>
  <c r="AA9" i="3"/>
  <c r="AB9" i="3"/>
  <c r="W13" i="27"/>
  <c r="X13" i="27"/>
  <c r="Y13" i="27"/>
  <c r="Z13" i="27"/>
  <c r="AA13" i="27"/>
  <c r="AB13" i="27"/>
  <c r="V14" i="3"/>
  <c r="W14" i="3"/>
  <c r="X14" i="3"/>
  <c r="Y14" i="3"/>
  <c r="Z14" i="3"/>
  <c r="AA14" i="3"/>
  <c r="AB14" i="3"/>
  <c r="W7" i="27"/>
  <c r="X7" i="27"/>
  <c r="Y7" i="27"/>
  <c r="Z7" i="27"/>
  <c r="AA7" i="27"/>
  <c r="AB7" i="27"/>
  <c r="V12" i="3"/>
  <c r="W12" i="3"/>
  <c r="X12" i="3"/>
  <c r="Y12" i="3"/>
  <c r="Z12" i="3"/>
  <c r="AA12" i="3"/>
  <c r="AB12" i="3"/>
  <c r="W10" i="27"/>
  <c r="X10" i="27"/>
  <c r="Y10" i="27"/>
  <c r="Z10" i="27"/>
  <c r="AA10" i="27"/>
  <c r="AB10" i="27"/>
  <c r="F18" i="14"/>
  <c r="M18" i="14"/>
  <c r="I18" i="14"/>
  <c r="B76" i="1"/>
  <c r="B45" i="1"/>
  <c r="B46" i="1"/>
  <c r="B35" i="1"/>
  <c r="B37" i="1"/>
  <c r="B25" i="1"/>
  <c r="B30" i="1"/>
  <c r="B18" i="1"/>
  <c r="B47" i="1"/>
  <c r="B69" i="1"/>
  <c r="B72" i="1"/>
  <c r="B64" i="1"/>
  <c r="B70" i="1"/>
  <c r="B26" i="1"/>
  <c r="B36" i="1"/>
  <c r="B20" i="1"/>
  <c r="B54" i="1"/>
  <c r="B61" i="1"/>
  <c r="B86" i="1"/>
  <c r="B75" i="1"/>
  <c r="B93" i="1"/>
  <c r="B59" i="1"/>
  <c r="B33" i="1"/>
  <c r="B89" i="1"/>
  <c r="B94" i="1"/>
  <c r="B29" i="1"/>
  <c r="B19" i="1"/>
  <c r="B101" i="1"/>
  <c r="B98" i="1"/>
  <c r="B65" i="1"/>
  <c r="B31" i="1"/>
  <c r="B50" i="1"/>
  <c r="B58" i="1"/>
  <c r="B48" i="1"/>
  <c r="B74" i="1"/>
  <c r="B27" i="1"/>
  <c r="B23" i="1"/>
  <c r="B24" i="1"/>
  <c r="B53" i="1"/>
  <c r="B88" i="1"/>
  <c r="B51" i="1"/>
  <c r="B71" i="1"/>
  <c r="B84" i="1"/>
  <c r="B49" i="1"/>
  <c r="B22" i="1"/>
  <c r="B62" i="1"/>
  <c r="B66" i="1"/>
  <c r="B17" i="1"/>
  <c r="B34" i="1"/>
  <c r="B90" i="1"/>
  <c r="C100" i="1"/>
  <c r="C63" i="1"/>
  <c r="C40" i="1"/>
  <c r="C44" i="1"/>
  <c r="C43" i="1"/>
  <c r="C28" i="1"/>
  <c r="C21" i="1"/>
  <c r="C32" i="1"/>
  <c r="C41" i="1"/>
  <c r="C60" i="1"/>
  <c r="B100" i="1"/>
  <c r="B63" i="1"/>
  <c r="B40" i="1"/>
  <c r="B44" i="1"/>
  <c r="B43" i="1"/>
  <c r="B28" i="1"/>
  <c r="B21" i="1"/>
  <c r="B32" i="1"/>
  <c r="B41" i="1"/>
  <c r="B60" i="1"/>
  <c r="N60" i="14"/>
  <c r="N62" i="14"/>
  <c r="N64" i="14"/>
  <c r="N66" i="14"/>
  <c r="N46" i="14"/>
  <c r="J31" i="1"/>
  <c r="J43" i="1"/>
  <c r="J98" i="1"/>
  <c r="J35" i="1"/>
  <c r="J39" i="1"/>
  <c r="J76" i="1"/>
  <c r="J32" i="1"/>
  <c r="J89" i="1"/>
  <c r="J75" i="1"/>
  <c r="J101" i="1"/>
  <c r="J38" i="1"/>
  <c r="J60" i="1"/>
  <c r="J22" i="1"/>
  <c r="J26" i="1"/>
  <c r="J84" i="1"/>
  <c r="J58" i="1"/>
  <c r="J27" i="1"/>
  <c r="J53" i="1"/>
  <c r="J57" i="1"/>
  <c r="J24" i="1"/>
  <c r="J36" i="1"/>
  <c r="J73" i="1"/>
  <c r="J85" i="1"/>
  <c r="J70" i="1"/>
  <c r="J64" i="1"/>
  <c r="J54" i="1"/>
  <c r="J52" i="1"/>
  <c r="J21" i="1"/>
  <c r="J62" i="1"/>
  <c r="J29" i="1"/>
  <c r="J50" i="1"/>
  <c r="J19" i="1"/>
  <c r="J20" i="1"/>
  <c r="J77" i="1"/>
  <c r="J100" i="1"/>
  <c r="J28" i="1"/>
  <c r="J47" i="1"/>
  <c r="J63" i="1"/>
  <c r="J44" i="1"/>
  <c r="J51" i="1"/>
  <c r="J37" i="1"/>
  <c r="J30" i="1"/>
  <c r="J56" i="1"/>
  <c r="J55" i="1"/>
  <c r="J96" i="1"/>
  <c r="J99" i="1"/>
  <c r="I9" i="1"/>
  <c r="W13" i="28"/>
  <c r="X13" i="28"/>
  <c r="Y13" i="28"/>
  <c r="Z13" i="28"/>
  <c r="AA13" i="28"/>
  <c r="AB13" i="28"/>
  <c r="W13" i="29"/>
  <c r="X13" i="29"/>
  <c r="Y13" i="29"/>
  <c r="Z13" i="29"/>
  <c r="AA13" i="29"/>
  <c r="AB13" i="29"/>
  <c r="AC13" i="29"/>
  <c r="I13" i="1"/>
  <c r="W8" i="28"/>
  <c r="X8" i="28"/>
  <c r="Y8" i="28"/>
  <c r="Z8" i="28"/>
  <c r="AA8" i="28"/>
  <c r="AB8" i="28"/>
  <c r="AC8" i="28"/>
  <c r="W14" i="29"/>
  <c r="X14" i="29"/>
  <c r="Y14" i="29"/>
  <c r="Z14" i="29"/>
  <c r="AA14" i="29"/>
  <c r="AB14" i="29"/>
  <c r="I10" i="1"/>
  <c r="W7" i="28"/>
  <c r="X7" i="28"/>
  <c r="Y7" i="28"/>
  <c r="Z7" i="28"/>
  <c r="AA7" i="28"/>
  <c r="AB7" i="28"/>
  <c r="W10" i="29"/>
  <c r="X10" i="29"/>
  <c r="Y10" i="29"/>
  <c r="Z10" i="29"/>
  <c r="AA10" i="29"/>
  <c r="AB10" i="29"/>
  <c r="AC10" i="29"/>
  <c r="I8" i="1"/>
  <c r="W12" i="28"/>
  <c r="X12" i="28"/>
  <c r="Y12" i="28"/>
  <c r="Z12" i="28"/>
  <c r="AA12" i="28"/>
  <c r="AB12" i="28"/>
  <c r="AC12" i="28"/>
  <c r="W11" i="29"/>
  <c r="X11" i="29"/>
  <c r="Y11" i="29"/>
  <c r="Z11" i="29"/>
  <c r="AA11" i="29"/>
  <c r="AB11" i="29"/>
  <c r="I12" i="1"/>
  <c r="W10" i="28"/>
  <c r="X10" i="28"/>
  <c r="Y10" i="28"/>
  <c r="Z10" i="28"/>
  <c r="AA10" i="28"/>
  <c r="AB10" i="28"/>
  <c r="W6" i="29"/>
  <c r="X6" i="29"/>
  <c r="Y6" i="29"/>
  <c r="Z6" i="29"/>
  <c r="AA6" i="29"/>
  <c r="AB6" i="29"/>
  <c r="AC6" i="29"/>
  <c r="I6" i="1"/>
  <c r="W11" i="28"/>
  <c r="X11" i="28"/>
  <c r="Y11" i="28"/>
  <c r="Z11" i="28"/>
  <c r="AA11" i="28"/>
  <c r="AB11" i="28"/>
  <c r="AC11" i="28"/>
  <c r="W7" i="29"/>
  <c r="X7" i="29"/>
  <c r="Y7" i="29"/>
  <c r="Z7" i="29"/>
  <c r="AA7" i="29"/>
  <c r="AB7" i="29"/>
  <c r="I5" i="1"/>
  <c r="W9" i="28"/>
  <c r="X9" i="28"/>
  <c r="Y9" i="28"/>
  <c r="Z9" i="28"/>
  <c r="AA9" i="28"/>
  <c r="AB9" i="28"/>
  <c r="W8" i="29"/>
  <c r="X8" i="29"/>
  <c r="Y8" i="29"/>
  <c r="Z8" i="29"/>
  <c r="AA8" i="29"/>
  <c r="AB8" i="29"/>
  <c r="AC8" i="29"/>
  <c r="I4" i="1"/>
  <c r="W15" i="28"/>
  <c r="X15" i="28"/>
  <c r="Y15" i="28"/>
  <c r="Z15" i="28"/>
  <c r="AA15" i="28"/>
  <c r="AB15" i="28"/>
  <c r="AC15" i="28"/>
  <c r="W12" i="29"/>
  <c r="X12" i="29"/>
  <c r="Y12" i="29"/>
  <c r="Z12" i="29"/>
  <c r="AA12" i="29"/>
  <c r="AB12" i="29"/>
  <c r="I7" i="1"/>
  <c r="W14" i="28"/>
  <c r="X14" i="28"/>
  <c r="Y14" i="28"/>
  <c r="Z14" i="28"/>
  <c r="AA14" i="28"/>
  <c r="AB14" i="28"/>
  <c r="W9" i="29"/>
  <c r="X9" i="29"/>
  <c r="Y9" i="29"/>
  <c r="Z9" i="29"/>
  <c r="AA9" i="29"/>
  <c r="AB9" i="29"/>
  <c r="AC9" i="29"/>
  <c r="I11" i="1"/>
  <c r="W6" i="28"/>
  <c r="X6" i="28"/>
  <c r="Y6" i="28"/>
  <c r="Z6" i="28"/>
  <c r="AA6" i="28"/>
  <c r="AB6" i="28"/>
  <c r="AC6" i="28"/>
  <c r="W15" i="29"/>
  <c r="X15" i="29"/>
  <c r="Y15" i="29"/>
  <c r="Z15" i="29"/>
  <c r="AA15" i="29"/>
  <c r="AB15" i="29"/>
  <c r="A24" i="3"/>
  <c r="A25" i="3"/>
  <c r="A21" i="3"/>
  <c r="A22" i="3"/>
  <c r="A28" i="3"/>
  <c r="A29" i="3"/>
  <c r="A30" i="3"/>
  <c r="A23" i="3"/>
  <c r="A27" i="3"/>
  <c r="A26" i="3"/>
  <c r="B5" i="14"/>
  <c r="C5" i="14"/>
  <c r="D5" i="14"/>
  <c r="E5" i="14"/>
  <c r="F5" i="14"/>
  <c r="I5" i="14"/>
  <c r="J5" i="14"/>
  <c r="K5" i="14"/>
  <c r="L5" i="14"/>
  <c r="M5" i="14"/>
  <c r="N5" i="14"/>
  <c r="B6" i="14"/>
  <c r="C6" i="14"/>
  <c r="D6" i="14"/>
  <c r="E6" i="14"/>
  <c r="F6" i="14"/>
  <c r="I6" i="14"/>
  <c r="J6" i="14"/>
  <c r="K6" i="14"/>
  <c r="L6" i="14"/>
  <c r="M6" i="14"/>
  <c r="N6" i="14" s="1"/>
  <c r="B7" i="14"/>
  <c r="C7" i="14"/>
  <c r="D7" i="14"/>
  <c r="E7" i="14"/>
  <c r="J7" i="14"/>
  <c r="K7" i="14"/>
  <c r="L7" i="14"/>
  <c r="B8" i="14"/>
  <c r="C8" i="14"/>
  <c r="D8" i="14"/>
  <c r="E8" i="14"/>
  <c r="F8" i="14"/>
  <c r="I8" i="14"/>
  <c r="J8" i="14"/>
  <c r="K8" i="14"/>
  <c r="L8" i="14"/>
  <c r="M8" i="14"/>
  <c r="B9" i="14"/>
  <c r="C9" i="14"/>
  <c r="D9" i="14"/>
  <c r="E9" i="14"/>
  <c r="F9" i="14"/>
  <c r="I9" i="14"/>
  <c r="J9" i="14"/>
  <c r="K9" i="14"/>
  <c r="L9" i="14"/>
  <c r="M9" i="14"/>
  <c r="B10" i="14"/>
  <c r="C10" i="14"/>
  <c r="D10" i="14"/>
  <c r="E10" i="14"/>
  <c r="F10" i="14"/>
  <c r="I10" i="14"/>
  <c r="J10" i="14"/>
  <c r="K10" i="14"/>
  <c r="L10" i="14"/>
  <c r="M10" i="14"/>
  <c r="N10" i="14" s="1"/>
  <c r="B11" i="14"/>
  <c r="C11" i="14"/>
  <c r="D11" i="14"/>
  <c r="E11" i="14"/>
  <c r="F11" i="14"/>
  <c r="I11" i="14"/>
  <c r="J11" i="14"/>
  <c r="K11" i="14"/>
  <c r="L11" i="14"/>
  <c r="M11" i="14"/>
  <c r="N11" i="14"/>
  <c r="B12" i="14"/>
  <c r="C12" i="14"/>
  <c r="D12" i="14"/>
  <c r="E12" i="14"/>
  <c r="J12" i="14"/>
  <c r="K12" i="14"/>
  <c r="L12" i="14"/>
  <c r="B13" i="14"/>
  <c r="C13" i="14"/>
  <c r="D13" i="14"/>
  <c r="E13" i="14"/>
  <c r="F13" i="14"/>
  <c r="I13" i="14"/>
  <c r="J13" i="14"/>
  <c r="K13" i="14"/>
  <c r="L13" i="14"/>
  <c r="M13" i="14"/>
  <c r="N13" i="14"/>
  <c r="B14" i="14"/>
  <c r="C14" i="14"/>
  <c r="D14" i="14"/>
  <c r="E14" i="14"/>
  <c r="F14" i="14"/>
  <c r="I14" i="14"/>
  <c r="J14" i="14"/>
  <c r="K14" i="14"/>
  <c r="L14" i="14"/>
  <c r="M14" i="14"/>
  <c r="N14" i="14" s="1"/>
  <c r="B15" i="14"/>
  <c r="C15" i="14"/>
  <c r="D15" i="14"/>
  <c r="E15" i="14"/>
  <c r="F15" i="14"/>
  <c r="I15" i="14"/>
  <c r="J15" i="14"/>
  <c r="K15" i="14"/>
  <c r="L15" i="14"/>
  <c r="M15" i="14"/>
  <c r="N15" i="14"/>
  <c r="B16" i="14"/>
  <c r="C16" i="14"/>
  <c r="D16" i="14"/>
  <c r="E16" i="14"/>
  <c r="F16" i="14"/>
  <c r="I16" i="14"/>
  <c r="J16" i="14"/>
  <c r="K16" i="14"/>
  <c r="L16" i="14"/>
  <c r="M16" i="14"/>
  <c r="N16" i="14" s="1"/>
  <c r="B17" i="14"/>
  <c r="C17" i="14"/>
  <c r="D17" i="14"/>
  <c r="E17" i="14"/>
  <c r="F17" i="14"/>
  <c r="I17" i="14"/>
  <c r="J17" i="14"/>
  <c r="K17" i="14"/>
  <c r="L17" i="14"/>
  <c r="M17" i="14"/>
  <c r="N17" i="14"/>
  <c r="B18" i="14"/>
  <c r="C18" i="14"/>
  <c r="D18" i="14"/>
  <c r="E18" i="14"/>
  <c r="J18" i="14"/>
  <c r="K18" i="14"/>
  <c r="L18" i="14"/>
  <c r="B19" i="14"/>
  <c r="C19" i="14"/>
  <c r="D19" i="14"/>
  <c r="E19" i="14"/>
  <c r="F19" i="14"/>
  <c r="I19" i="14"/>
  <c r="J19" i="14"/>
  <c r="K19" i="14"/>
  <c r="L19" i="14"/>
  <c r="M19" i="14"/>
  <c r="N19" i="14"/>
  <c r="B20" i="14"/>
  <c r="C20" i="14"/>
  <c r="D20" i="14"/>
  <c r="E20" i="14"/>
  <c r="F20" i="14"/>
  <c r="I20" i="14"/>
  <c r="J20" i="14"/>
  <c r="K20" i="14"/>
  <c r="L20" i="14"/>
  <c r="M20" i="14"/>
  <c r="N20" i="14" s="1"/>
  <c r="B21" i="14"/>
  <c r="C21" i="14"/>
  <c r="D21" i="14"/>
  <c r="E21" i="14"/>
  <c r="F21" i="14"/>
  <c r="I21" i="14"/>
  <c r="J21" i="14"/>
  <c r="K21" i="14"/>
  <c r="L21" i="14"/>
  <c r="M21" i="14"/>
  <c r="B22" i="14"/>
  <c r="C22" i="14"/>
  <c r="D22" i="14"/>
  <c r="E22" i="14"/>
  <c r="F22" i="14"/>
  <c r="I22" i="14"/>
  <c r="J22" i="14"/>
  <c r="K22" i="14"/>
  <c r="L22" i="14"/>
  <c r="M22" i="14"/>
  <c r="N22" i="14"/>
  <c r="B23" i="14"/>
  <c r="C23" i="14"/>
  <c r="D23" i="14"/>
  <c r="E23" i="14"/>
  <c r="F23" i="14"/>
  <c r="I23" i="14"/>
  <c r="J23" i="14"/>
  <c r="K23" i="14"/>
  <c r="L23" i="14"/>
  <c r="M23" i="14"/>
  <c r="N23" i="14" s="1"/>
  <c r="B24" i="14"/>
  <c r="C24" i="14"/>
  <c r="D24" i="14"/>
  <c r="E24" i="14"/>
  <c r="J24" i="14"/>
  <c r="K24" i="14"/>
  <c r="L24" i="14"/>
  <c r="B25" i="14"/>
  <c r="C25" i="14"/>
  <c r="D25" i="14"/>
  <c r="E25" i="14"/>
  <c r="F25" i="14"/>
  <c r="I25" i="14"/>
  <c r="J25" i="14"/>
  <c r="K25" i="14"/>
  <c r="L25" i="14"/>
  <c r="M25" i="14"/>
  <c r="B26" i="14"/>
  <c r="C26" i="14"/>
  <c r="D26" i="14"/>
  <c r="E26" i="14"/>
  <c r="F26" i="14"/>
  <c r="I26" i="14"/>
  <c r="J26" i="14"/>
  <c r="K26" i="14"/>
  <c r="L26" i="14"/>
  <c r="M26" i="14"/>
  <c r="N26" i="14" s="1"/>
  <c r="B27" i="14"/>
  <c r="C27" i="14"/>
  <c r="D27" i="14"/>
  <c r="E27" i="14"/>
  <c r="F27" i="14"/>
  <c r="I27" i="14"/>
  <c r="J27" i="14"/>
  <c r="K27" i="14"/>
  <c r="L27" i="14"/>
  <c r="M27" i="14"/>
  <c r="N27" i="14"/>
  <c r="B28" i="14"/>
  <c r="C28" i="14"/>
  <c r="D28" i="14"/>
  <c r="E28" i="14"/>
  <c r="F28" i="14"/>
  <c r="I28" i="14"/>
  <c r="J28" i="14"/>
  <c r="K28" i="14"/>
  <c r="L28" i="14"/>
  <c r="M28" i="14"/>
  <c r="N28" i="14" s="1"/>
  <c r="B29" i="14"/>
  <c r="C29" i="14"/>
  <c r="D29" i="14"/>
  <c r="E29" i="14"/>
  <c r="F29" i="14"/>
  <c r="I29" i="14"/>
  <c r="J29" i="14"/>
  <c r="K29" i="14"/>
  <c r="L29" i="14"/>
  <c r="M29" i="14"/>
  <c r="N29" i="14"/>
  <c r="B30" i="14"/>
  <c r="C30" i="14"/>
  <c r="D30" i="14"/>
  <c r="E30" i="14"/>
  <c r="J30" i="14"/>
  <c r="K30" i="14"/>
  <c r="L30" i="14"/>
  <c r="B31" i="14"/>
  <c r="C31" i="14"/>
  <c r="D31" i="14"/>
  <c r="E31" i="14"/>
  <c r="F31" i="14"/>
  <c r="I31" i="14"/>
  <c r="J31" i="14"/>
  <c r="K31" i="14"/>
  <c r="L31" i="14"/>
  <c r="M31" i="14"/>
  <c r="N31" i="14"/>
  <c r="B32" i="14"/>
  <c r="C32" i="14"/>
  <c r="D32" i="14"/>
  <c r="E32" i="14"/>
  <c r="F32" i="14"/>
  <c r="I32" i="14"/>
  <c r="J32" i="14"/>
  <c r="K32" i="14"/>
  <c r="L32" i="14"/>
  <c r="M32" i="14"/>
  <c r="N32" i="14" s="1"/>
  <c r="B33" i="14"/>
  <c r="C33" i="14"/>
  <c r="D33" i="14"/>
  <c r="E33" i="14"/>
  <c r="F33" i="14"/>
  <c r="N33" i="14" s="1"/>
  <c r="B34" i="14"/>
  <c r="C34" i="14"/>
  <c r="D34" i="14"/>
  <c r="E34" i="14"/>
  <c r="F34" i="14"/>
  <c r="N34" i="14" s="1"/>
  <c r="C35" i="14"/>
  <c r="D35" i="14"/>
  <c r="E35" i="14"/>
  <c r="C36" i="14"/>
  <c r="D36" i="14"/>
  <c r="E36" i="14"/>
  <c r="N42" i="14"/>
  <c r="N49" i="14"/>
  <c r="N52" i="14"/>
  <c r="N54" i="14"/>
  <c r="N59" i="14"/>
  <c r="B72" i="14" s="1"/>
  <c r="N71" i="14"/>
  <c r="N73" i="14"/>
  <c r="U6" i="3"/>
  <c r="U7" i="3"/>
  <c r="U8" i="3"/>
  <c r="U9" i="3"/>
  <c r="U10" i="3"/>
  <c r="U11" i="3"/>
  <c r="U12" i="3"/>
  <c r="U13" i="3"/>
  <c r="U14" i="3"/>
  <c r="U15" i="3"/>
  <c r="V16" i="3"/>
  <c r="W16" i="3"/>
  <c r="X16" i="3"/>
  <c r="Y16" i="3"/>
  <c r="Z16" i="3"/>
  <c r="AA16" i="3"/>
  <c r="AB16" i="3"/>
  <c r="U6" i="27"/>
  <c r="U7" i="27"/>
  <c r="U8" i="27"/>
  <c r="U9" i="27"/>
  <c r="U10" i="27"/>
  <c r="U11" i="27"/>
  <c r="U12" i="27"/>
  <c r="U13" i="27"/>
  <c r="U14" i="27"/>
  <c r="U15" i="27"/>
  <c r="W16" i="27"/>
  <c r="X16" i="27"/>
  <c r="Y16" i="27"/>
  <c r="Z16" i="27"/>
  <c r="AA16" i="27"/>
  <c r="AB16" i="27"/>
  <c r="A21" i="27"/>
  <c r="A22" i="27"/>
  <c r="A23" i="27"/>
  <c r="A24" i="27"/>
  <c r="A25" i="27"/>
  <c r="A26" i="27"/>
  <c r="A27" i="27"/>
  <c r="A28" i="27"/>
  <c r="A29" i="27"/>
  <c r="A30" i="27"/>
  <c r="U6" i="28"/>
  <c r="U7" i="28"/>
  <c r="U8" i="28"/>
  <c r="U9" i="28"/>
  <c r="U10" i="28"/>
  <c r="U11" i="28"/>
  <c r="U12" i="28"/>
  <c r="U13" i="28"/>
  <c r="U14" i="28"/>
  <c r="U15" i="28"/>
  <c r="W16" i="28"/>
  <c r="Y16" i="28"/>
  <c r="AA16" i="28"/>
  <c r="A21" i="28"/>
  <c r="A22" i="28"/>
  <c r="A23" i="28"/>
  <c r="A24" i="28"/>
  <c r="A25" i="28"/>
  <c r="A26" i="28"/>
  <c r="A27" i="28"/>
  <c r="A28" i="28"/>
  <c r="A29" i="28"/>
  <c r="A30" i="28"/>
  <c r="U6" i="29"/>
  <c r="U7" i="29"/>
  <c r="U8" i="29"/>
  <c r="U9" i="29"/>
  <c r="U10" i="29"/>
  <c r="U11" i="29"/>
  <c r="U12" i="29"/>
  <c r="U13" i="29"/>
  <c r="U14" i="29"/>
  <c r="U15" i="29"/>
  <c r="X16" i="29"/>
  <c r="Z16" i="29"/>
  <c r="AB16" i="29"/>
  <c r="A21" i="29"/>
  <c r="A22" i="29"/>
  <c r="A23" i="29"/>
  <c r="A24" i="29"/>
  <c r="A25" i="29"/>
  <c r="A26" i="29"/>
  <c r="A27" i="29"/>
  <c r="A28" i="29"/>
  <c r="A29" i="29"/>
  <c r="A30" i="29"/>
  <c r="U6" i="30"/>
  <c r="W6" i="30"/>
  <c r="X6" i="30"/>
  <c r="Y6" i="30"/>
  <c r="Z6" i="30"/>
  <c r="AA6" i="30"/>
  <c r="AA16" i="30" s="1"/>
  <c r="AB6" i="30"/>
  <c r="U7" i="30"/>
  <c r="W7" i="30"/>
  <c r="X7" i="30"/>
  <c r="AC7" i="30" s="1"/>
  <c r="Y7" i="30"/>
  <c r="Z7" i="30"/>
  <c r="AA7" i="30"/>
  <c r="AB7" i="30"/>
  <c r="U8" i="30"/>
  <c r="W8" i="30"/>
  <c r="X8" i="30"/>
  <c r="AC8" i="30" s="1"/>
  <c r="Y8" i="30"/>
  <c r="Z8" i="30"/>
  <c r="AA8" i="30"/>
  <c r="AB8" i="30"/>
  <c r="U9" i="30"/>
  <c r="W9" i="30"/>
  <c r="X9" i="30"/>
  <c r="AC9" i="30" s="1"/>
  <c r="Y9" i="30"/>
  <c r="Z9" i="30"/>
  <c r="AA9" i="30"/>
  <c r="AB9" i="30"/>
  <c r="U10" i="30"/>
  <c r="W10" i="30"/>
  <c r="X10" i="30"/>
  <c r="AC10" i="30" s="1"/>
  <c r="Y10" i="30"/>
  <c r="Z10" i="30"/>
  <c r="AA10" i="30"/>
  <c r="AB10" i="30"/>
  <c r="U11" i="30"/>
  <c r="W11" i="30"/>
  <c r="X11" i="30"/>
  <c r="AC11" i="30" s="1"/>
  <c r="Y11" i="30"/>
  <c r="Z11" i="30"/>
  <c r="AA11" i="30"/>
  <c r="AB11" i="30"/>
  <c r="U12" i="30"/>
  <c r="W12" i="30"/>
  <c r="X12" i="30"/>
  <c r="AC12" i="30" s="1"/>
  <c r="Y12" i="30"/>
  <c r="Z12" i="30"/>
  <c r="AA12" i="30"/>
  <c r="AB12" i="30"/>
  <c r="U13" i="30"/>
  <c r="W13" i="30"/>
  <c r="X13" i="30"/>
  <c r="AC13" i="30" s="1"/>
  <c r="Y13" i="30"/>
  <c r="Z13" i="30"/>
  <c r="AA13" i="30"/>
  <c r="AB13" i="30"/>
  <c r="U14" i="30"/>
  <c r="W14" i="30"/>
  <c r="X14" i="30"/>
  <c r="AC14" i="30" s="1"/>
  <c r="Y14" i="30"/>
  <c r="Z14" i="30"/>
  <c r="AA14" i="30"/>
  <c r="AB14" i="30"/>
  <c r="U15" i="30"/>
  <c r="W15" i="30"/>
  <c r="X15" i="30"/>
  <c r="AC15" i="30" s="1"/>
  <c r="Y15" i="30"/>
  <c r="Z15" i="30"/>
  <c r="AA15" i="30"/>
  <c r="AB15" i="30"/>
  <c r="A21" i="30"/>
  <c r="A22" i="30"/>
  <c r="A23" i="30"/>
  <c r="A24" i="30"/>
  <c r="A25" i="30"/>
  <c r="A26" i="30"/>
  <c r="A27" i="30"/>
  <c r="A28" i="30"/>
  <c r="A29" i="30"/>
  <c r="A30" i="30"/>
  <c r="U6" i="31"/>
  <c r="W6" i="31"/>
  <c r="X6" i="31"/>
  <c r="Y6" i="31"/>
  <c r="Z6" i="31"/>
  <c r="AA6" i="31"/>
  <c r="AB6" i="31"/>
  <c r="AC6" i="31"/>
  <c r="AC16" i="31" s="1"/>
  <c r="U7" i="31"/>
  <c r="W7" i="31"/>
  <c r="X7" i="31"/>
  <c r="Y7" i="31"/>
  <c r="Z7" i="31"/>
  <c r="AA7" i="31"/>
  <c r="AB7" i="31"/>
  <c r="AC7" i="31"/>
  <c r="U8" i="31"/>
  <c r="W8" i="31"/>
  <c r="X8" i="31"/>
  <c r="Y8" i="31"/>
  <c r="Z8" i="31"/>
  <c r="AA8" i="31"/>
  <c r="AB8" i="31"/>
  <c r="AC8" i="31"/>
  <c r="U9" i="31"/>
  <c r="W9" i="31"/>
  <c r="X9" i="31"/>
  <c r="Y9" i="31"/>
  <c r="Z9" i="31"/>
  <c r="AA9" i="31"/>
  <c r="AB9" i="31"/>
  <c r="AC9" i="31"/>
  <c r="U10" i="31"/>
  <c r="W10" i="31"/>
  <c r="X10" i="31"/>
  <c r="Y10" i="31"/>
  <c r="Z10" i="31"/>
  <c r="AA10" i="31"/>
  <c r="AB10" i="31"/>
  <c r="AC10" i="31"/>
  <c r="U11" i="31"/>
  <c r="W11" i="31"/>
  <c r="X11" i="31"/>
  <c r="Y11" i="31"/>
  <c r="Z11" i="31"/>
  <c r="AA11" i="31"/>
  <c r="AB11" i="31"/>
  <c r="AC11" i="31"/>
  <c r="U12" i="31"/>
  <c r="W12" i="31"/>
  <c r="X12" i="31"/>
  <c r="Y12" i="31"/>
  <c r="Z12" i="31"/>
  <c r="AA12" i="31"/>
  <c r="AB12" i="31"/>
  <c r="AC12" i="31"/>
  <c r="U13" i="31"/>
  <c r="W13" i="31"/>
  <c r="X13" i="31"/>
  <c r="Y13" i="31"/>
  <c r="Z13" i="31"/>
  <c r="AA13" i="31"/>
  <c r="AB13" i="31"/>
  <c r="AC13" i="31"/>
  <c r="U14" i="31"/>
  <c r="W14" i="31"/>
  <c r="X14" i="31"/>
  <c r="Y14" i="31"/>
  <c r="Z14" i="31"/>
  <c r="AA14" i="31"/>
  <c r="AB14" i="31"/>
  <c r="AC14" i="31"/>
  <c r="U15" i="31"/>
  <c r="W15" i="31"/>
  <c r="X15" i="31"/>
  <c r="Y15" i="31"/>
  <c r="Z15" i="31"/>
  <c r="AA15" i="31"/>
  <c r="AB15" i="31"/>
  <c r="AC15" i="31"/>
  <c r="A21" i="31"/>
  <c r="A22" i="31"/>
  <c r="A23" i="31"/>
  <c r="A24" i="31"/>
  <c r="A25" i="31"/>
  <c r="A26" i="31"/>
  <c r="A27" i="31"/>
  <c r="A28" i="31"/>
  <c r="A29" i="31"/>
  <c r="A30" i="31"/>
  <c r="B19" i="10"/>
  <c r="C19" i="10"/>
  <c r="D19" i="10"/>
  <c r="E19" i="10"/>
  <c r="F19" i="10"/>
  <c r="G19" i="10"/>
  <c r="I30" i="10"/>
  <c r="J30" i="10"/>
  <c r="K30" i="10"/>
  <c r="L30" i="10"/>
  <c r="M30" i="10"/>
  <c r="N30" i="10"/>
  <c r="P53" i="10"/>
  <c r="Q53" i="10"/>
  <c r="R53" i="10"/>
  <c r="S53" i="10"/>
  <c r="T53" i="10"/>
  <c r="U53" i="10"/>
  <c r="B32" i="10"/>
  <c r="C32" i="10"/>
  <c r="D32" i="10"/>
  <c r="E32" i="10"/>
  <c r="F32" i="10"/>
  <c r="G32" i="10"/>
  <c r="I19" i="10"/>
  <c r="J19" i="10"/>
  <c r="K19" i="10"/>
  <c r="L19" i="10"/>
  <c r="M19" i="10"/>
  <c r="N19" i="10"/>
  <c r="P43" i="10"/>
  <c r="Q43" i="10"/>
  <c r="R43" i="10"/>
  <c r="S43" i="10"/>
  <c r="T43" i="10"/>
  <c r="U43" i="10"/>
  <c r="B24" i="10"/>
  <c r="C24" i="10"/>
  <c r="D24" i="10"/>
  <c r="E24" i="10"/>
  <c r="F24" i="10"/>
  <c r="G24" i="10"/>
  <c r="I12" i="10"/>
  <c r="J12" i="10"/>
  <c r="K12" i="10"/>
  <c r="L12" i="10"/>
  <c r="M12" i="10"/>
  <c r="N12" i="10"/>
  <c r="P22" i="10"/>
  <c r="Q22" i="10"/>
  <c r="R22" i="10"/>
  <c r="S22" i="10"/>
  <c r="T22" i="10"/>
  <c r="U22" i="10"/>
  <c r="B18" i="10"/>
  <c r="C18" i="10"/>
  <c r="D18" i="10"/>
  <c r="E18" i="10"/>
  <c r="F18" i="10"/>
  <c r="G18" i="10"/>
  <c r="I37" i="10"/>
  <c r="J37" i="10"/>
  <c r="K37" i="10"/>
  <c r="L37" i="10"/>
  <c r="M37" i="10"/>
  <c r="N37" i="10"/>
  <c r="P10" i="10"/>
  <c r="Q10" i="10"/>
  <c r="R10" i="10"/>
  <c r="S10" i="10"/>
  <c r="T10" i="10"/>
  <c r="U10" i="10"/>
  <c r="B41" i="10"/>
  <c r="C41" i="10"/>
  <c r="D41" i="10"/>
  <c r="E41" i="10"/>
  <c r="F41" i="10"/>
  <c r="G41" i="10"/>
  <c r="I50" i="10"/>
  <c r="J50" i="10"/>
  <c r="K50" i="10"/>
  <c r="L50" i="10"/>
  <c r="M50" i="10"/>
  <c r="N50" i="10"/>
  <c r="P23" i="10"/>
  <c r="Q23" i="10"/>
  <c r="R23" i="10"/>
  <c r="S23" i="10"/>
  <c r="T23" i="10"/>
  <c r="U23" i="10"/>
  <c r="B56" i="10"/>
  <c r="C56" i="10"/>
  <c r="D56" i="10"/>
  <c r="E56" i="10"/>
  <c r="F56" i="10"/>
  <c r="G56" i="10"/>
  <c r="I14" i="10"/>
  <c r="J14" i="10"/>
  <c r="K14" i="10"/>
  <c r="L14" i="10"/>
  <c r="M14" i="10"/>
  <c r="N14" i="10"/>
  <c r="P36" i="10"/>
  <c r="Q36" i="10"/>
  <c r="R36" i="10"/>
  <c r="S36" i="10"/>
  <c r="T36" i="10"/>
  <c r="U36" i="10"/>
  <c r="B42" i="10"/>
  <c r="C42" i="10"/>
  <c r="D42" i="10"/>
  <c r="E42" i="10"/>
  <c r="F42" i="10"/>
  <c r="G42" i="10"/>
  <c r="I57" i="10"/>
  <c r="J57" i="10"/>
  <c r="K57" i="10"/>
  <c r="L57" i="10"/>
  <c r="M57" i="10"/>
  <c r="N57" i="10"/>
  <c r="P4" i="10"/>
  <c r="Q4" i="10"/>
  <c r="R4" i="10"/>
  <c r="S4" i="10"/>
  <c r="T4" i="10"/>
  <c r="U4" i="10"/>
  <c r="B17" i="10"/>
  <c r="C17" i="10"/>
  <c r="D17" i="10"/>
  <c r="E17" i="10"/>
  <c r="F17" i="10"/>
  <c r="G17" i="10"/>
  <c r="I27" i="10"/>
  <c r="J27" i="10"/>
  <c r="K27" i="10"/>
  <c r="L27" i="10"/>
  <c r="M27" i="10"/>
  <c r="N27" i="10"/>
  <c r="P45" i="10"/>
  <c r="Q45" i="10"/>
  <c r="R45" i="10"/>
  <c r="S45" i="10"/>
  <c r="T45" i="10"/>
  <c r="U45" i="10"/>
  <c r="B29" i="10"/>
  <c r="C29" i="10"/>
  <c r="D29" i="10"/>
  <c r="E29" i="10"/>
  <c r="F29" i="10"/>
  <c r="G29" i="10"/>
  <c r="I52" i="10"/>
  <c r="J52" i="10"/>
  <c r="K52" i="10"/>
  <c r="L52" i="10"/>
  <c r="M52" i="10"/>
  <c r="N52" i="10"/>
  <c r="P48" i="10"/>
  <c r="Q48" i="10"/>
  <c r="R48" i="10"/>
  <c r="S48" i="10"/>
  <c r="T48" i="10"/>
  <c r="U48" i="10"/>
  <c r="B12" i="10"/>
  <c r="C12" i="10"/>
  <c r="D12" i="10"/>
  <c r="E12" i="10"/>
  <c r="F12" i="10"/>
  <c r="G12" i="10"/>
  <c r="I35" i="10"/>
  <c r="J35" i="10"/>
  <c r="K35" i="10"/>
  <c r="L35" i="10"/>
  <c r="M35" i="10"/>
  <c r="N35" i="10"/>
  <c r="P12" i="10"/>
  <c r="Q12" i="10"/>
  <c r="R12" i="10"/>
  <c r="S12" i="10"/>
  <c r="T12" i="10"/>
  <c r="U12" i="10"/>
  <c r="B35" i="10"/>
  <c r="C35" i="10"/>
  <c r="D35" i="10"/>
  <c r="E35" i="10"/>
  <c r="F35" i="10"/>
  <c r="G35" i="10"/>
  <c r="I6" i="10"/>
  <c r="J6" i="10"/>
  <c r="K6" i="10"/>
  <c r="L6" i="10"/>
  <c r="M6" i="10"/>
  <c r="N6" i="10"/>
  <c r="P17" i="10"/>
  <c r="Q17" i="10"/>
  <c r="R17" i="10"/>
  <c r="S17" i="10"/>
  <c r="T17" i="10"/>
  <c r="U17" i="10"/>
  <c r="B6" i="10"/>
  <c r="C6" i="10"/>
  <c r="D6" i="10"/>
  <c r="E6" i="10"/>
  <c r="F6" i="10"/>
  <c r="G6" i="10"/>
  <c r="I7" i="10"/>
  <c r="J7" i="10"/>
  <c r="K7" i="10"/>
  <c r="L7" i="10"/>
  <c r="M7" i="10"/>
  <c r="N7" i="10"/>
  <c r="P31" i="10"/>
  <c r="Q31" i="10"/>
  <c r="R31" i="10"/>
  <c r="S31" i="10"/>
  <c r="T31" i="10"/>
  <c r="U31" i="10"/>
  <c r="B53" i="10"/>
  <c r="C53" i="10"/>
  <c r="D53" i="10"/>
  <c r="E53" i="10"/>
  <c r="F53" i="10"/>
  <c r="G53" i="10"/>
  <c r="I26" i="10"/>
  <c r="J26" i="10"/>
  <c r="K26" i="10"/>
  <c r="L26" i="10"/>
  <c r="M26" i="10"/>
  <c r="N26" i="10"/>
  <c r="P20" i="10"/>
  <c r="Q20" i="10"/>
  <c r="R20" i="10"/>
  <c r="S20" i="10"/>
  <c r="T20" i="10"/>
  <c r="U20" i="10"/>
  <c r="B7" i="10"/>
  <c r="C7" i="10"/>
  <c r="D7" i="10"/>
  <c r="E7" i="10"/>
  <c r="F7" i="10"/>
  <c r="G7" i="10"/>
  <c r="I62" i="10"/>
  <c r="J62" i="10"/>
  <c r="K62" i="10"/>
  <c r="L62" i="10"/>
  <c r="M62" i="10"/>
  <c r="N62" i="10"/>
  <c r="P30" i="10"/>
  <c r="Q30" i="10"/>
  <c r="R30" i="10"/>
  <c r="S30" i="10"/>
  <c r="T30" i="10"/>
  <c r="U30" i="10"/>
  <c r="B44" i="10"/>
  <c r="C44" i="10"/>
  <c r="D44" i="10"/>
  <c r="E44" i="10"/>
  <c r="F44" i="10"/>
  <c r="G44" i="10"/>
  <c r="I47" i="10"/>
  <c r="J47" i="10"/>
  <c r="K47" i="10"/>
  <c r="L47" i="10"/>
  <c r="M47" i="10"/>
  <c r="N47" i="10"/>
  <c r="P7" i="10"/>
  <c r="Q7" i="10"/>
  <c r="R7" i="10"/>
  <c r="S7" i="10"/>
  <c r="T7" i="10"/>
  <c r="U7" i="10"/>
  <c r="B10" i="10"/>
  <c r="C10" i="10"/>
  <c r="D10" i="10"/>
  <c r="E10" i="10"/>
  <c r="F10" i="10"/>
  <c r="G10" i="10"/>
  <c r="I45" i="10"/>
  <c r="J45" i="10"/>
  <c r="K45" i="10"/>
  <c r="L45" i="10"/>
  <c r="M45" i="10"/>
  <c r="N45" i="10"/>
  <c r="P38" i="10"/>
  <c r="Q38" i="10"/>
  <c r="R38" i="10"/>
  <c r="S38" i="10"/>
  <c r="T38" i="10"/>
  <c r="U38" i="10"/>
  <c r="B58" i="10"/>
  <c r="C58" i="10"/>
  <c r="D58" i="10"/>
  <c r="E58" i="10"/>
  <c r="F58" i="10"/>
  <c r="G58" i="10"/>
  <c r="I61" i="10"/>
  <c r="J61" i="10"/>
  <c r="K61" i="10"/>
  <c r="L61" i="10"/>
  <c r="M61" i="10"/>
  <c r="N61" i="10"/>
  <c r="P39" i="10"/>
  <c r="Q39" i="10"/>
  <c r="R39" i="10"/>
  <c r="S39" i="10"/>
  <c r="T39" i="10"/>
  <c r="U39" i="10"/>
  <c r="B34" i="10"/>
  <c r="C34" i="10"/>
  <c r="D34" i="10"/>
  <c r="E34" i="10"/>
  <c r="F34" i="10"/>
  <c r="G34" i="10"/>
  <c r="I53" i="10"/>
  <c r="J53" i="10"/>
  <c r="K53" i="10"/>
  <c r="L53" i="10"/>
  <c r="M53" i="10"/>
  <c r="N53" i="10"/>
  <c r="P33" i="10"/>
  <c r="Q33" i="10"/>
  <c r="R33" i="10"/>
  <c r="S33" i="10"/>
  <c r="T33" i="10"/>
  <c r="U33" i="10"/>
  <c r="B43" i="10"/>
  <c r="C43" i="10"/>
  <c r="D43" i="10"/>
  <c r="E43" i="10"/>
  <c r="F43" i="10"/>
  <c r="G43" i="10"/>
  <c r="I34" i="10"/>
  <c r="J34" i="10"/>
  <c r="K34" i="10"/>
  <c r="L34" i="10"/>
  <c r="M34" i="10"/>
  <c r="N34" i="10"/>
  <c r="P3" i="10"/>
  <c r="Q3" i="10"/>
  <c r="R3" i="10"/>
  <c r="S3" i="10"/>
  <c r="T3" i="10"/>
  <c r="U3" i="10"/>
  <c r="B59" i="10"/>
  <c r="C59" i="10"/>
  <c r="D59" i="10"/>
  <c r="E59" i="10"/>
  <c r="F59" i="10"/>
  <c r="G59" i="10"/>
  <c r="I31" i="10"/>
  <c r="J31" i="10"/>
  <c r="K31" i="10"/>
  <c r="L31" i="10"/>
  <c r="M31" i="10"/>
  <c r="N31" i="10"/>
  <c r="P49" i="10"/>
  <c r="Q49" i="10"/>
  <c r="R49" i="10"/>
  <c r="S49" i="10"/>
  <c r="T49" i="10"/>
  <c r="U49" i="10"/>
  <c r="B50" i="10"/>
  <c r="C50" i="10"/>
  <c r="D50" i="10"/>
  <c r="E50" i="10"/>
  <c r="F50" i="10"/>
  <c r="G50" i="10"/>
  <c r="I32" i="10"/>
  <c r="J32" i="10"/>
  <c r="K32" i="10"/>
  <c r="L32" i="10"/>
  <c r="M32" i="10"/>
  <c r="N32" i="10"/>
  <c r="P34" i="10"/>
  <c r="Q34" i="10"/>
  <c r="R34" i="10"/>
  <c r="S34" i="10"/>
  <c r="T34" i="10"/>
  <c r="U34" i="10"/>
  <c r="B30" i="10"/>
  <c r="C30" i="10"/>
  <c r="D30" i="10"/>
  <c r="E30" i="10"/>
  <c r="F30" i="10"/>
  <c r="G30" i="10"/>
  <c r="I38" i="10"/>
  <c r="J38" i="10"/>
  <c r="K38" i="10"/>
  <c r="L38" i="10"/>
  <c r="M38" i="10"/>
  <c r="N38" i="10"/>
  <c r="P59" i="10"/>
  <c r="Q59" i="10"/>
  <c r="R59" i="10"/>
  <c r="S59" i="10"/>
  <c r="T59" i="10"/>
  <c r="U59" i="10"/>
  <c r="B52" i="10"/>
  <c r="C52" i="10"/>
  <c r="D52" i="10"/>
  <c r="E52" i="10"/>
  <c r="F52" i="10"/>
  <c r="G52" i="10"/>
  <c r="I23" i="10"/>
  <c r="J23" i="10"/>
  <c r="K23" i="10"/>
  <c r="L23" i="10"/>
  <c r="M23" i="10"/>
  <c r="N23" i="10"/>
  <c r="P9" i="10"/>
  <c r="Q9" i="10"/>
  <c r="R9" i="10"/>
  <c r="S9" i="10"/>
  <c r="T9" i="10"/>
  <c r="U9" i="10"/>
  <c r="B9" i="10"/>
  <c r="C9" i="10"/>
  <c r="D9" i="10"/>
  <c r="E9" i="10"/>
  <c r="F9" i="10"/>
  <c r="G9" i="10"/>
  <c r="I9" i="10"/>
  <c r="J9" i="10"/>
  <c r="K9" i="10"/>
  <c r="L9" i="10"/>
  <c r="M9" i="10"/>
  <c r="N9" i="10"/>
  <c r="P37" i="10"/>
  <c r="Q37" i="10"/>
  <c r="R37" i="10"/>
  <c r="S37" i="10"/>
  <c r="T37" i="10"/>
  <c r="U37" i="10"/>
  <c r="B25" i="10"/>
  <c r="C25" i="10"/>
  <c r="D25" i="10"/>
  <c r="E25" i="10"/>
  <c r="F25" i="10"/>
  <c r="G25" i="10"/>
  <c r="I28" i="10"/>
  <c r="J28" i="10"/>
  <c r="K28" i="10"/>
  <c r="L28" i="10"/>
  <c r="M28" i="10"/>
  <c r="N28" i="10"/>
  <c r="P54" i="10"/>
  <c r="Q54" i="10"/>
  <c r="R54" i="10"/>
  <c r="S54" i="10"/>
  <c r="T54" i="10"/>
  <c r="U54" i="10"/>
  <c r="B40" i="10"/>
  <c r="C40" i="10"/>
  <c r="D40" i="10"/>
  <c r="E40" i="10"/>
  <c r="F40" i="10"/>
  <c r="G40" i="10"/>
  <c r="I48" i="10"/>
  <c r="J48" i="10"/>
  <c r="K48" i="10"/>
  <c r="L48" i="10"/>
  <c r="M48" i="10"/>
  <c r="N48" i="10"/>
  <c r="P58" i="10"/>
  <c r="Q58" i="10"/>
  <c r="R58" i="10"/>
  <c r="S58" i="10"/>
  <c r="T58" i="10"/>
  <c r="U58" i="10"/>
  <c r="B37" i="10"/>
  <c r="C37" i="10"/>
  <c r="D37" i="10"/>
  <c r="E37" i="10"/>
  <c r="F37" i="10"/>
  <c r="G37" i="10"/>
  <c r="I21" i="10"/>
  <c r="J21" i="10"/>
  <c r="K21" i="10"/>
  <c r="L21" i="10"/>
  <c r="M21" i="10"/>
  <c r="N21" i="10"/>
  <c r="P29" i="10"/>
  <c r="Q29" i="10"/>
  <c r="R29" i="10"/>
  <c r="S29" i="10"/>
  <c r="T29" i="10"/>
  <c r="U29" i="10"/>
  <c r="B28" i="10"/>
  <c r="C28" i="10"/>
  <c r="D28" i="10"/>
  <c r="E28" i="10"/>
  <c r="F28" i="10"/>
  <c r="G28" i="10"/>
  <c r="I41" i="10"/>
  <c r="J41" i="10"/>
  <c r="K41" i="10"/>
  <c r="L41" i="10"/>
  <c r="M41" i="10"/>
  <c r="N41" i="10"/>
  <c r="P19" i="10"/>
  <c r="Q19" i="10"/>
  <c r="R19" i="10"/>
  <c r="S19" i="10"/>
  <c r="T19" i="10"/>
  <c r="U19" i="10"/>
  <c r="B54" i="10"/>
  <c r="C54" i="10"/>
  <c r="D54" i="10"/>
  <c r="E54" i="10"/>
  <c r="F54" i="10"/>
  <c r="G54" i="10"/>
  <c r="I59" i="10"/>
  <c r="J59" i="10"/>
  <c r="K59" i="10"/>
  <c r="L59" i="10"/>
  <c r="M59" i="10"/>
  <c r="N59" i="10"/>
  <c r="P51" i="10"/>
  <c r="Q51" i="10"/>
  <c r="R51" i="10"/>
  <c r="S51" i="10"/>
  <c r="T51" i="10"/>
  <c r="U51" i="10"/>
  <c r="B39" i="10"/>
  <c r="C39" i="10"/>
  <c r="D39" i="10"/>
  <c r="E39" i="10"/>
  <c r="F39" i="10"/>
  <c r="G39" i="10"/>
  <c r="I4" i="10"/>
  <c r="J4" i="10"/>
  <c r="K4" i="10"/>
  <c r="L4" i="10"/>
  <c r="M4" i="10"/>
  <c r="N4" i="10"/>
  <c r="P57" i="10"/>
  <c r="Q57" i="10"/>
  <c r="R57" i="10"/>
  <c r="S57" i="10"/>
  <c r="T57" i="10"/>
  <c r="U57" i="10"/>
  <c r="B5" i="10"/>
  <c r="C5" i="10"/>
  <c r="D5" i="10"/>
  <c r="E5" i="10"/>
  <c r="F5" i="10"/>
  <c r="G5" i="10"/>
  <c r="I20" i="10"/>
  <c r="J20" i="10"/>
  <c r="K20" i="10"/>
  <c r="L20" i="10"/>
  <c r="M20" i="10"/>
  <c r="N20" i="10"/>
  <c r="P15" i="10"/>
  <c r="Q15" i="10"/>
  <c r="R15" i="10"/>
  <c r="S15" i="10"/>
  <c r="T15" i="10"/>
  <c r="U15" i="10"/>
  <c r="B60" i="10"/>
  <c r="C60" i="10"/>
  <c r="D60" i="10"/>
  <c r="E60" i="10"/>
  <c r="F60" i="10"/>
  <c r="G60" i="10"/>
  <c r="I33" i="10"/>
  <c r="J33" i="10"/>
  <c r="K33" i="10"/>
  <c r="L33" i="10"/>
  <c r="M33" i="10"/>
  <c r="N33" i="10"/>
  <c r="P27" i="10"/>
  <c r="Q27" i="10"/>
  <c r="R27" i="10"/>
  <c r="S27" i="10"/>
  <c r="T27" i="10"/>
  <c r="U27" i="10"/>
  <c r="B31" i="10"/>
  <c r="C31" i="10"/>
  <c r="D31" i="10"/>
  <c r="E31" i="10"/>
  <c r="F31" i="10"/>
  <c r="G31" i="10"/>
  <c r="I39" i="10"/>
  <c r="J39" i="10"/>
  <c r="K39" i="10"/>
  <c r="L39" i="10"/>
  <c r="M39" i="10"/>
  <c r="N39" i="10"/>
  <c r="P28" i="10"/>
  <c r="Q28" i="10"/>
  <c r="R28" i="10"/>
  <c r="S28" i="10"/>
  <c r="T28" i="10"/>
  <c r="U28" i="10"/>
  <c r="B21" i="10"/>
  <c r="C21" i="10"/>
  <c r="D21" i="10"/>
  <c r="E21" i="10"/>
  <c r="F21" i="10"/>
  <c r="G21" i="10"/>
  <c r="I13" i="10"/>
  <c r="J13" i="10"/>
  <c r="K13" i="10"/>
  <c r="L13" i="10"/>
  <c r="M13" i="10"/>
  <c r="N13" i="10"/>
  <c r="P8" i="10"/>
  <c r="Q8" i="10"/>
  <c r="R8" i="10"/>
  <c r="S8" i="10"/>
  <c r="T8" i="10"/>
  <c r="U8" i="10"/>
  <c r="B51" i="10"/>
  <c r="C51" i="10"/>
  <c r="D51" i="10"/>
  <c r="E51" i="10"/>
  <c r="F51" i="10"/>
  <c r="G51" i="10"/>
  <c r="I24" i="10"/>
  <c r="J24" i="10"/>
  <c r="K24" i="10"/>
  <c r="L24" i="10"/>
  <c r="M24" i="10"/>
  <c r="N24" i="10"/>
  <c r="P47" i="10"/>
  <c r="Q47" i="10"/>
  <c r="R47" i="10"/>
  <c r="S47" i="10"/>
  <c r="T47" i="10"/>
  <c r="U47" i="10"/>
  <c r="B13" i="10"/>
  <c r="C13" i="10"/>
  <c r="D13" i="10"/>
  <c r="E13" i="10"/>
  <c r="F13" i="10"/>
  <c r="G13" i="10"/>
  <c r="I29" i="10"/>
  <c r="J29" i="10"/>
  <c r="K29" i="10"/>
  <c r="L29" i="10"/>
  <c r="M29" i="10"/>
  <c r="N29" i="10"/>
  <c r="P40" i="10"/>
  <c r="Q40" i="10"/>
  <c r="R40" i="10"/>
  <c r="S40" i="10"/>
  <c r="T40" i="10"/>
  <c r="U40" i="10"/>
  <c r="B45" i="10"/>
  <c r="C45" i="10"/>
  <c r="D45" i="10"/>
  <c r="E45" i="10"/>
  <c r="F45" i="10"/>
  <c r="G45" i="10"/>
  <c r="I44" i="10"/>
  <c r="J44" i="10"/>
  <c r="K44" i="10"/>
  <c r="L44" i="10"/>
  <c r="M44" i="10"/>
  <c r="N44" i="10"/>
  <c r="P25" i="10"/>
  <c r="Q25" i="10"/>
  <c r="R25" i="10"/>
  <c r="S25" i="10"/>
  <c r="T25" i="10"/>
  <c r="U25" i="10"/>
  <c r="B20" i="10"/>
  <c r="C20" i="10"/>
  <c r="D20" i="10"/>
  <c r="E20" i="10"/>
  <c r="F20" i="10"/>
  <c r="G20" i="10"/>
  <c r="I5" i="10"/>
  <c r="J5" i="10"/>
  <c r="K5" i="10"/>
  <c r="L5" i="10"/>
  <c r="M5" i="10"/>
  <c r="N5" i="10"/>
  <c r="P18" i="10"/>
  <c r="Q18" i="10"/>
  <c r="R18" i="10"/>
  <c r="S18" i="10"/>
  <c r="T18" i="10"/>
  <c r="U18" i="10"/>
  <c r="B57" i="10"/>
  <c r="C57" i="10"/>
  <c r="D57" i="10"/>
  <c r="E57" i="10"/>
  <c r="F57" i="10"/>
  <c r="G57" i="10"/>
  <c r="I36" i="10"/>
  <c r="J36" i="10"/>
  <c r="K36" i="10"/>
  <c r="L36" i="10"/>
  <c r="M36" i="10"/>
  <c r="N36" i="10"/>
  <c r="P55" i="10"/>
  <c r="Q55" i="10"/>
  <c r="R55" i="10"/>
  <c r="S55" i="10"/>
  <c r="T55" i="10"/>
  <c r="U55" i="10"/>
  <c r="B26" i="10"/>
  <c r="C26" i="10"/>
  <c r="D26" i="10"/>
  <c r="E26" i="10"/>
  <c r="F26" i="10"/>
  <c r="G26" i="10"/>
  <c r="I54" i="10"/>
  <c r="J54" i="10"/>
  <c r="K54" i="10"/>
  <c r="L54" i="10"/>
  <c r="M54" i="10"/>
  <c r="N54" i="10"/>
  <c r="P35" i="10"/>
  <c r="Q35" i="10"/>
  <c r="R35" i="10"/>
  <c r="S35" i="10"/>
  <c r="T35" i="10"/>
  <c r="U35" i="10"/>
  <c r="B38" i="10"/>
  <c r="C38" i="10"/>
  <c r="D38" i="10"/>
  <c r="E38" i="10"/>
  <c r="F38" i="10"/>
  <c r="G38" i="10"/>
  <c r="I55" i="10"/>
  <c r="J55" i="10"/>
  <c r="K55" i="10"/>
  <c r="L55" i="10"/>
  <c r="M55" i="10"/>
  <c r="N55" i="10"/>
  <c r="P24" i="10"/>
  <c r="Q24" i="10"/>
  <c r="R24" i="10"/>
  <c r="S24" i="10"/>
  <c r="T24" i="10"/>
  <c r="U24" i="10"/>
  <c r="B61" i="10"/>
  <c r="C61" i="10"/>
  <c r="D61" i="10"/>
  <c r="E61" i="10"/>
  <c r="F61" i="10"/>
  <c r="G61" i="10"/>
  <c r="I25" i="10"/>
  <c r="J25" i="10"/>
  <c r="K25" i="10"/>
  <c r="L25" i="10"/>
  <c r="M25" i="10"/>
  <c r="N25" i="10"/>
  <c r="P50" i="10"/>
  <c r="Q50" i="10"/>
  <c r="R50" i="10"/>
  <c r="S50" i="10"/>
  <c r="T50" i="10"/>
  <c r="U50" i="10"/>
  <c r="B49" i="10"/>
  <c r="C49" i="10"/>
  <c r="D49" i="10"/>
  <c r="E49" i="10"/>
  <c r="F49" i="10"/>
  <c r="G49" i="10"/>
  <c r="I60" i="10"/>
  <c r="J60" i="10"/>
  <c r="K60" i="10"/>
  <c r="L60" i="10"/>
  <c r="M60" i="10"/>
  <c r="N60" i="10"/>
  <c r="P32" i="10"/>
  <c r="Q32" i="10"/>
  <c r="R32" i="10"/>
  <c r="S32" i="10"/>
  <c r="T32" i="10"/>
  <c r="U32" i="10"/>
  <c r="B33" i="10"/>
  <c r="C33" i="10"/>
  <c r="D33" i="10"/>
  <c r="E33" i="10"/>
  <c r="F33" i="10"/>
  <c r="G33" i="10"/>
  <c r="I42" i="10"/>
  <c r="J42" i="10"/>
  <c r="K42" i="10"/>
  <c r="L42" i="10"/>
  <c r="M42" i="10"/>
  <c r="N42" i="10"/>
  <c r="P13" i="10"/>
  <c r="Q13" i="10"/>
  <c r="R13" i="10"/>
  <c r="S13" i="10"/>
  <c r="T13" i="10"/>
  <c r="U13" i="10"/>
  <c r="B3" i="10"/>
  <c r="C3" i="10"/>
  <c r="D3" i="10"/>
  <c r="E3" i="10"/>
  <c r="F3" i="10"/>
  <c r="G3" i="10"/>
  <c r="I15" i="10"/>
  <c r="J15" i="10"/>
  <c r="K15" i="10"/>
  <c r="L15" i="10"/>
  <c r="M15" i="10"/>
  <c r="N15" i="10"/>
  <c r="P14" i="10"/>
  <c r="Q14" i="10"/>
  <c r="R14" i="10"/>
  <c r="S14" i="10"/>
  <c r="T14" i="10"/>
  <c r="U14" i="10"/>
  <c r="B47" i="10"/>
  <c r="C47" i="10"/>
  <c r="D47" i="10"/>
  <c r="E47" i="10"/>
  <c r="F47" i="10"/>
  <c r="G47" i="10"/>
  <c r="I51" i="10"/>
  <c r="J51" i="10"/>
  <c r="K51" i="10"/>
  <c r="L51" i="10"/>
  <c r="M51" i="10"/>
  <c r="N51" i="10"/>
  <c r="P61" i="10"/>
  <c r="Q61" i="10"/>
  <c r="R61" i="10"/>
  <c r="S61" i="10"/>
  <c r="T61" i="10"/>
  <c r="U61" i="10"/>
  <c r="B22" i="10"/>
  <c r="C22" i="10"/>
  <c r="D22" i="10"/>
  <c r="E22" i="10"/>
  <c r="F22" i="10"/>
  <c r="G22" i="10"/>
  <c r="I40" i="10"/>
  <c r="J40" i="10"/>
  <c r="K40" i="10"/>
  <c r="L40" i="10"/>
  <c r="M40" i="10"/>
  <c r="N40" i="10"/>
  <c r="P52" i="10"/>
  <c r="Q52" i="10"/>
  <c r="R52" i="10"/>
  <c r="S52" i="10"/>
  <c r="T52" i="10"/>
  <c r="U52" i="10"/>
  <c r="B4" i="10"/>
  <c r="C4" i="10"/>
  <c r="D4" i="10"/>
  <c r="E4" i="10"/>
  <c r="F4" i="10"/>
  <c r="G4" i="10"/>
  <c r="I10" i="10"/>
  <c r="J10" i="10"/>
  <c r="K10" i="10"/>
  <c r="L10" i="10"/>
  <c r="M10" i="10"/>
  <c r="N10" i="10"/>
  <c r="P6" i="10"/>
  <c r="Q6" i="10"/>
  <c r="R6" i="10"/>
  <c r="S6" i="10"/>
  <c r="T6" i="10"/>
  <c r="U6" i="10"/>
  <c r="B8" i="10"/>
  <c r="C8" i="10"/>
  <c r="D8" i="10"/>
  <c r="E8" i="10"/>
  <c r="F8" i="10"/>
  <c r="G8" i="10"/>
  <c r="I56" i="10"/>
  <c r="J56" i="10"/>
  <c r="K56" i="10"/>
  <c r="L56" i="10"/>
  <c r="M56" i="10"/>
  <c r="N56" i="10"/>
  <c r="P62" i="10"/>
  <c r="Q62" i="10"/>
  <c r="R62" i="10"/>
  <c r="S62" i="10"/>
  <c r="T62" i="10"/>
  <c r="U62" i="10"/>
  <c r="B23" i="10"/>
  <c r="C23" i="10"/>
  <c r="D23" i="10"/>
  <c r="E23" i="10"/>
  <c r="F23" i="10"/>
  <c r="G23" i="10"/>
  <c r="I46" i="10"/>
  <c r="J46" i="10"/>
  <c r="K46" i="10"/>
  <c r="L46" i="10"/>
  <c r="M46" i="10"/>
  <c r="N46" i="10"/>
  <c r="P56" i="10"/>
  <c r="Q56" i="10"/>
  <c r="R56" i="10"/>
  <c r="S56" i="10"/>
  <c r="T56" i="10"/>
  <c r="U56" i="10"/>
  <c r="B15" i="10"/>
  <c r="C15" i="10"/>
  <c r="D15" i="10"/>
  <c r="E15" i="10"/>
  <c r="F15" i="10"/>
  <c r="G15" i="10"/>
  <c r="I43" i="10"/>
  <c r="J43" i="10"/>
  <c r="K43" i="10"/>
  <c r="L43" i="10"/>
  <c r="M43" i="10"/>
  <c r="N43" i="10"/>
  <c r="P41" i="10"/>
  <c r="Q41" i="10"/>
  <c r="R41" i="10"/>
  <c r="S41" i="10"/>
  <c r="T41" i="10"/>
  <c r="U41" i="10"/>
  <c r="B16" i="10"/>
  <c r="C16" i="10"/>
  <c r="D16" i="10"/>
  <c r="E16" i="10"/>
  <c r="F16" i="10"/>
  <c r="G16" i="10"/>
  <c r="I17" i="10"/>
  <c r="J17" i="10"/>
  <c r="K17" i="10"/>
  <c r="L17" i="10"/>
  <c r="M17" i="10"/>
  <c r="N17" i="10"/>
  <c r="P21" i="10"/>
  <c r="Q21" i="10"/>
  <c r="R21" i="10"/>
  <c r="S21" i="10"/>
  <c r="T21" i="10"/>
  <c r="U21" i="10"/>
  <c r="B46" i="10"/>
  <c r="C46" i="10"/>
  <c r="D46" i="10"/>
  <c r="E46" i="10"/>
  <c r="F46" i="10"/>
  <c r="G46" i="10"/>
  <c r="I16" i="10"/>
  <c r="J16" i="10"/>
  <c r="K16" i="10"/>
  <c r="L16" i="10"/>
  <c r="M16" i="10"/>
  <c r="N16" i="10"/>
  <c r="P46" i="10"/>
  <c r="Q46" i="10"/>
  <c r="R46" i="10"/>
  <c r="S46" i="10"/>
  <c r="T46" i="10"/>
  <c r="U46" i="10"/>
  <c r="B27" i="10"/>
  <c r="C27" i="10"/>
  <c r="D27" i="10"/>
  <c r="E27" i="10"/>
  <c r="F27" i="10"/>
  <c r="G27" i="10"/>
  <c r="I58" i="10"/>
  <c r="J58" i="10"/>
  <c r="K58" i="10"/>
  <c r="L58" i="10"/>
  <c r="M58" i="10"/>
  <c r="N58" i="10"/>
  <c r="P44" i="10"/>
  <c r="Q44" i="10"/>
  <c r="R44" i="10"/>
  <c r="S44" i="10"/>
  <c r="T44" i="10"/>
  <c r="U44" i="10"/>
  <c r="B55" i="10"/>
  <c r="C55" i="10"/>
  <c r="D55" i="10"/>
  <c r="E55" i="10"/>
  <c r="F55" i="10"/>
  <c r="G55" i="10"/>
  <c r="I11" i="10"/>
  <c r="J11" i="10"/>
  <c r="K11" i="10"/>
  <c r="L11" i="10"/>
  <c r="M11" i="10"/>
  <c r="N11" i="10"/>
  <c r="P42" i="10"/>
  <c r="Q42" i="10"/>
  <c r="R42" i="10"/>
  <c r="S42" i="10"/>
  <c r="T42" i="10"/>
  <c r="U42" i="10"/>
  <c r="B36" i="10"/>
  <c r="C36" i="10"/>
  <c r="D36" i="10"/>
  <c r="E36" i="10"/>
  <c r="F36" i="10"/>
  <c r="G36" i="10"/>
  <c r="I8" i="10"/>
  <c r="J8" i="10"/>
  <c r="K8" i="10"/>
  <c r="L8" i="10"/>
  <c r="M8" i="10"/>
  <c r="N8" i="10"/>
  <c r="P60" i="10"/>
  <c r="Q60" i="10"/>
  <c r="R60" i="10"/>
  <c r="S60" i="10"/>
  <c r="T60" i="10"/>
  <c r="U60" i="10"/>
  <c r="B48" i="10"/>
  <c r="C48" i="10"/>
  <c r="D48" i="10"/>
  <c r="E48" i="10"/>
  <c r="F48" i="10"/>
  <c r="G48" i="10"/>
  <c r="I3" i="10"/>
  <c r="J3" i="10"/>
  <c r="K3" i="10"/>
  <c r="K64" i="10" s="1"/>
  <c r="L3" i="10"/>
  <c r="M3" i="10"/>
  <c r="N3" i="10"/>
  <c r="P11" i="10"/>
  <c r="Q11" i="10"/>
  <c r="R11" i="10"/>
  <c r="S11" i="10"/>
  <c r="T11" i="10"/>
  <c r="U11" i="10"/>
  <c r="B11" i="10"/>
  <c r="C11" i="10"/>
  <c r="D11" i="10"/>
  <c r="E11" i="10"/>
  <c r="F11" i="10"/>
  <c r="G11" i="10"/>
  <c r="I49" i="10"/>
  <c r="J49" i="10"/>
  <c r="K49" i="10"/>
  <c r="L49" i="10"/>
  <c r="M49" i="10"/>
  <c r="N49" i="10"/>
  <c r="P5" i="10"/>
  <c r="Q5" i="10"/>
  <c r="R5" i="10"/>
  <c r="S5" i="10"/>
  <c r="T5" i="10"/>
  <c r="U5" i="10"/>
  <c r="B14" i="10"/>
  <c r="C14" i="10"/>
  <c r="D14" i="10"/>
  <c r="E14" i="10"/>
  <c r="F14" i="10"/>
  <c r="G14" i="10"/>
  <c r="I22" i="10"/>
  <c r="J22" i="10"/>
  <c r="K22" i="10"/>
  <c r="L22" i="10"/>
  <c r="M22" i="10"/>
  <c r="N22" i="10"/>
  <c r="P26" i="10"/>
  <c r="Q26" i="10"/>
  <c r="R26" i="10"/>
  <c r="S26" i="10"/>
  <c r="T26" i="10"/>
  <c r="U26" i="10"/>
  <c r="B62" i="10"/>
  <c r="C62" i="10"/>
  <c r="D62" i="10"/>
  <c r="E62" i="10"/>
  <c r="F62" i="10"/>
  <c r="G62" i="10"/>
  <c r="I18" i="10"/>
  <c r="J18" i="10"/>
  <c r="K18" i="10"/>
  <c r="L18" i="10"/>
  <c r="M18" i="10"/>
  <c r="N18" i="10"/>
  <c r="P16" i="10"/>
  <c r="Q16" i="10"/>
  <c r="R16" i="10"/>
  <c r="S16" i="10"/>
  <c r="T16" i="10"/>
  <c r="U16" i="10"/>
  <c r="D64" i="10"/>
  <c r="R64" i="10"/>
  <c r="B125" i="10"/>
  <c r="C125" i="10"/>
  <c r="D125" i="10"/>
  <c r="E125" i="10"/>
  <c r="F125" i="10"/>
  <c r="G125" i="10"/>
  <c r="I72" i="10"/>
  <c r="J72" i="10"/>
  <c r="K72" i="10"/>
  <c r="L72" i="10"/>
  <c r="M72" i="10"/>
  <c r="N72" i="10"/>
  <c r="P88" i="10"/>
  <c r="Q88" i="10"/>
  <c r="R88" i="10"/>
  <c r="S88" i="10"/>
  <c r="T88" i="10"/>
  <c r="U88" i="10"/>
  <c r="B76" i="10"/>
  <c r="C76" i="10"/>
  <c r="D76" i="10"/>
  <c r="E76" i="10"/>
  <c r="F76" i="10"/>
  <c r="G76" i="10"/>
  <c r="I83" i="10"/>
  <c r="J83" i="10"/>
  <c r="K83" i="10"/>
  <c r="L83" i="10"/>
  <c r="M83" i="10"/>
  <c r="N83" i="10"/>
  <c r="P126" i="10"/>
  <c r="Q126" i="10"/>
  <c r="R126" i="10"/>
  <c r="S126" i="10"/>
  <c r="T126" i="10"/>
  <c r="U126" i="10"/>
  <c r="B114" i="10"/>
  <c r="C114" i="10"/>
  <c r="D114" i="10"/>
  <c r="E114" i="10"/>
  <c r="F114" i="10"/>
  <c r="G114" i="10"/>
  <c r="I123" i="10"/>
  <c r="J123" i="10"/>
  <c r="K123" i="10"/>
  <c r="L123" i="10"/>
  <c r="M123" i="10"/>
  <c r="N123" i="10"/>
  <c r="P93" i="10"/>
  <c r="Q93" i="10"/>
  <c r="R93" i="10"/>
  <c r="S93" i="10"/>
  <c r="T93" i="10"/>
  <c r="U93" i="10"/>
  <c r="B111" i="10"/>
  <c r="C111" i="10"/>
  <c r="D111" i="10"/>
  <c r="E111" i="10"/>
  <c r="F111" i="10"/>
  <c r="G111" i="10"/>
  <c r="I89" i="10"/>
  <c r="J89" i="10"/>
  <c r="K89" i="10"/>
  <c r="L89" i="10"/>
  <c r="M89" i="10"/>
  <c r="N89" i="10"/>
  <c r="P72" i="10"/>
  <c r="Q72" i="10"/>
  <c r="R72" i="10"/>
  <c r="S72" i="10"/>
  <c r="T72" i="10"/>
  <c r="U72" i="10"/>
  <c r="B126" i="10"/>
  <c r="C126" i="10"/>
  <c r="D126" i="10"/>
  <c r="E126" i="10"/>
  <c r="F126" i="10"/>
  <c r="G126" i="10"/>
  <c r="I92" i="10"/>
  <c r="J92" i="10"/>
  <c r="K92" i="10"/>
  <c r="L92" i="10"/>
  <c r="M92" i="10"/>
  <c r="N92" i="10"/>
  <c r="P90" i="10"/>
  <c r="Q90" i="10"/>
  <c r="R90" i="10"/>
  <c r="S90" i="10"/>
  <c r="T90" i="10"/>
  <c r="U90" i="10"/>
  <c r="B103" i="10"/>
  <c r="C103" i="10"/>
  <c r="D103" i="10"/>
  <c r="E103" i="10"/>
  <c r="F103" i="10"/>
  <c r="G103" i="10"/>
  <c r="I73" i="10"/>
  <c r="J73" i="10"/>
  <c r="K73" i="10"/>
  <c r="L73" i="10"/>
  <c r="M73" i="10"/>
  <c r="N73" i="10"/>
  <c r="P115" i="10"/>
  <c r="Q115" i="10"/>
  <c r="R115" i="10"/>
  <c r="S115" i="10"/>
  <c r="T115" i="10"/>
  <c r="U115" i="10"/>
  <c r="B101" i="10"/>
  <c r="C101" i="10"/>
  <c r="D101" i="10"/>
  <c r="E101" i="10"/>
  <c r="F101" i="10"/>
  <c r="G101" i="10"/>
  <c r="I93" i="10"/>
  <c r="J93" i="10"/>
  <c r="K93" i="10"/>
  <c r="L93" i="10"/>
  <c r="M93" i="10"/>
  <c r="N93" i="10"/>
  <c r="P91" i="10"/>
  <c r="Q91" i="10"/>
  <c r="R91" i="10"/>
  <c r="S91" i="10"/>
  <c r="T91" i="10"/>
  <c r="U91" i="10"/>
  <c r="B87" i="10"/>
  <c r="C87" i="10"/>
  <c r="D87" i="10"/>
  <c r="E87" i="10"/>
  <c r="F87" i="10"/>
  <c r="G87" i="10"/>
  <c r="I71" i="10"/>
  <c r="J71" i="10"/>
  <c r="K71" i="10"/>
  <c r="L71" i="10"/>
  <c r="M71" i="10"/>
  <c r="N71" i="10"/>
  <c r="P94" i="10"/>
  <c r="Q94" i="10"/>
  <c r="R94" i="10"/>
  <c r="S94" i="10"/>
  <c r="T94" i="10"/>
  <c r="U94" i="10"/>
  <c r="B104" i="10"/>
  <c r="C104" i="10"/>
  <c r="D104" i="10"/>
  <c r="E104" i="10"/>
  <c r="F104" i="10"/>
  <c r="G104" i="10"/>
  <c r="I99" i="10"/>
  <c r="J99" i="10"/>
  <c r="K99" i="10"/>
  <c r="L99" i="10"/>
  <c r="M99" i="10"/>
  <c r="N99" i="10"/>
  <c r="P79" i="10"/>
  <c r="Q79" i="10"/>
  <c r="R79" i="10"/>
  <c r="S79" i="10"/>
  <c r="T79" i="10"/>
  <c r="U79" i="10"/>
  <c r="B124" i="10"/>
  <c r="C124" i="10"/>
  <c r="D124" i="10"/>
  <c r="E124" i="10"/>
  <c r="F124" i="10"/>
  <c r="G124" i="10"/>
  <c r="I76" i="10"/>
  <c r="J76" i="10"/>
  <c r="K76" i="10"/>
  <c r="L76" i="10"/>
  <c r="M76" i="10"/>
  <c r="N76" i="10"/>
  <c r="P102" i="10"/>
  <c r="Q102" i="10"/>
  <c r="R102" i="10"/>
  <c r="S102" i="10"/>
  <c r="T102" i="10"/>
  <c r="U102" i="10"/>
  <c r="B93" i="10"/>
  <c r="C93" i="10"/>
  <c r="D93" i="10"/>
  <c r="E93" i="10"/>
  <c r="F93" i="10"/>
  <c r="G93" i="10"/>
  <c r="I78" i="10"/>
  <c r="J78" i="10"/>
  <c r="K78" i="10"/>
  <c r="L78" i="10"/>
  <c r="M78" i="10"/>
  <c r="N78" i="10"/>
  <c r="P127" i="10"/>
  <c r="Q127" i="10"/>
  <c r="R127" i="10"/>
  <c r="S127" i="10"/>
  <c r="T127" i="10"/>
  <c r="U127" i="10"/>
  <c r="B99" i="10"/>
  <c r="C99" i="10"/>
  <c r="D99" i="10"/>
  <c r="E99" i="10"/>
  <c r="F99" i="10"/>
  <c r="G99" i="10"/>
  <c r="I98" i="10"/>
  <c r="J98" i="10"/>
  <c r="K98" i="10"/>
  <c r="L98" i="10"/>
  <c r="M98" i="10"/>
  <c r="N98" i="10"/>
  <c r="P112" i="10"/>
  <c r="Q112" i="10"/>
  <c r="R112" i="10"/>
  <c r="S112" i="10"/>
  <c r="T112" i="10"/>
  <c r="U112" i="10"/>
  <c r="B96" i="10"/>
  <c r="C96" i="10"/>
  <c r="D96" i="10"/>
  <c r="E96" i="10"/>
  <c r="F96" i="10"/>
  <c r="G96" i="10"/>
  <c r="I101" i="10"/>
  <c r="J101" i="10"/>
  <c r="K101" i="10"/>
  <c r="L101" i="10"/>
  <c r="M101" i="10"/>
  <c r="N101" i="10"/>
  <c r="P75" i="10"/>
  <c r="Q75" i="10"/>
  <c r="R75" i="10"/>
  <c r="S75" i="10"/>
  <c r="T75" i="10"/>
  <c r="U75" i="10"/>
  <c r="B74" i="10"/>
  <c r="C74" i="10"/>
  <c r="D74" i="10"/>
  <c r="E74" i="10"/>
  <c r="F74" i="10"/>
  <c r="G74" i="10"/>
  <c r="I129" i="10"/>
  <c r="J129" i="10"/>
  <c r="K129" i="10"/>
  <c r="L129" i="10"/>
  <c r="M129" i="10"/>
  <c r="N129" i="10"/>
  <c r="P125" i="10"/>
  <c r="Q125" i="10"/>
  <c r="R125" i="10"/>
  <c r="S125" i="10"/>
  <c r="T125" i="10"/>
  <c r="U125" i="10"/>
  <c r="B81" i="10"/>
  <c r="C81" i="10"/>
  <c r="D81" i="10"/>
  <c r="E81" i="10"/>
  <c r="F81" i="10"/>
  <c r="G81" i="10"/>
  <c r="I84" i="10"/>
  <c r="J84" i="10"/>
  <c r="K84" i="10"/>
  <c r="L84" i="10"/>
  <c r="M84" i="10"/>
  <c r="N84" i="10"/>
  <c r="P74" i="10"/>
  <c r="Q74" i="10"/>
  <c r="R74" i="10"/>
  <c r="S74" i="10"/>
  <c r="T74" i="10"/>
  <c r="U74" i="10"/>
  <c r="B70" i="10"/>
  <c r="C70" i="10"/>
  <c r="D70" i="10"/>
  <c r="E70" i="10"/>
  <c r="F70" i="10"/>
  <c r="G70" i="10"/>
  <c r="I94" i="10"/>
  <c r="J94" i="10"/>
  <c r="K94" i="10"/>
  <c r="L94" i="10"/>
  <c r="M94" i="10"/>
  <c r="N94" i="10"/>
  <c r="P118" i="10"/>
  <c r="Q118" i="10"/>
  <c r="R118" i="10"/>
  <c r="S118" i="10"/>
  <c r="T118" i="10"/>
  <c r="U118" i="10"/>
  <c r="B88" i="10"/>
  <c r="C88" i="10"/>
  <c r="D88" i="10"/>
  <c r="E88" i="10"/>
  <c r="F88" i="10"/>
  <c r="G88" i="10"/>
  <c r="I127" i="10"/>
  <c r="J127" i="10"/>
  <c r="K127" i="10"/>
  <c r="L127" i="10"/>
  <c r="M127" i="10"/>
  <c r="N127" i="10"/>
  <c r="P98" i="10"/>
  <c r="Q98" i="10"/>
  <c r="R98" i="10"/>
  <c r="S98" i="10"/>
  <c r="T98" i="10"/>
  <c r="U98" i="10"/>
  <c r="B120" i="10"/>
  <c r="C120" i="10"/>
  <c r="D120" i="10"/>
  <c r="E120" i="10"/>
  <c r="F120" i="10"/>
  <c r="G120" i="10"/>
  <c r="I128" i="10"/>
  <c r="J128" i="10"/>
  <c r="K128" i="10"/>
  <c r="L128" i="10"/>
  <c r="M128" i="10"/>
  <c r="N128" i="10"/>
  <c r="P99" i="10"/>
  <c r="Q99" i="10"/>
  <c r="R99" i="10"/>
  <c r="S99" i="10"/>
  <c r="T99" i="10"/>
  <c r="U99" i="10"/>
  <c r="B112" i="10"/>
  <c r="C112" i="10"/>
  <c r="D112" i="10"/>
  <c r="E112" i="10"/>
  <c r="F112" i="10"/>
  <c r="G112" i="10"/>
  <c r="I85" i="10"/>
  <c r="J85" i="10"/>
  <c r="K85" i="10"/>
  <c r="L85" i="10"/>
  <c r="M85" i="10"/>
  <c r="N85" i="10"/>
  <c r="P70" i="10"/>
  <c r="Q70" i="10"/>
  <c r="R70" i="10"/>
  <c r="S70" i="10"/>
  <c r="T70" i="10"/>
  <c r="U70" i="10"/>
  <c r="B80" i="10"/>
  <c r="C80" i="10"/>
  <c r="D80" i="10"/>
  <c r="E80" i="10"/>
  <c r="F80" i="10"/>
  <c r="G80" i="10"/>
  <c r="I75" i="10"/>
  <c r="J75" i="10"/>
  <c r="K75" i="10"/>
  <c r="L75" i="10"/>
  <c r="M75" i="10"/>
  <c r="N75" i="10"/>
  <c r="P117" i="10"/>
  <c r="Q117" i="10"/>
  <c r="R117" i="10"/>
  <c r="S117" i="10"/>
  <c r="T117" i="10"/>
  <c r="U117" i="10"/>
  <c r="B119" i="10"/>
  <c r="C119" i="10"/>
  <c r="D119" i="10"/>
  <c r="E119" i="10"/>
  <c r="F119" i="10"/>
  <c r="G119" i="10"/>
  <c r="I70" i="10"/>
  <c r="J70" i="10"/>
  <c r="K70" i="10"/>
  <c r="L70" i="10"/>
  <c r="M70" i="10"/>
  <c r="N70" i="10"/>
  <c r="P103" i="10"/>
  <c r="Q103" i="10"/>
  <c r="R103" i="10"/>
  <c r="S103" i="10"/>
  <c r="T103" i="10"/>
  <c r="U103" i="10"/>
  <c r="B73" i="10"/>
  <c r="C73" i="10"/>
  <c r="D73" i="10"/>
  <c r="E73" i="10"/>
  <c r="F73" i="10"/>
  <c r="G73" i="10"/>
  <c r="I86" i="10"/>
  <c r="J86" i="10"/>
  <c r="K86" i="10"/>
  <c r="L86" i="10"/>
  <c r="M86" i="10"/>
  <c r="N86" i="10"/>
  <c r="P128" i="10"/>
  <c r="Q128" i="10"/>
  <c r="R128" i="10"/>
  <c r="S128" i="10"/>
  <c r="T128" i="10"/>
  <c r="U128" i="10"/>
  <c r="B115" i="10"/>
  <c r="C115" i="10"/>
  <c r="D115" i="10"/>
  <c r="E115" i="10"/>
  <c r="F115" i="10"/>
  <c r="G115" i="10"/>
  <c r="I80" i="10"/>
  <c r="J80" i="10"/>
  <c r="K80" i="10"/>
  <c r="L80" i="10"/>
  <c r="M80" i="10"/>
  <c r="N80" i="10"/>
  <c r="P73" i="10"/>
  <c r="Q73" i="10"/>
  <c r="R73" i="10"/>
  <c r="S73" i="10"/>
  <c r="T73" i="10"/>
  <c r="U73" i="10"/>
  <c r="B92" i="10"/>
  <c r="C92" i="10"/>
  <c r="D92" i="10"/>
  <c r="E92" i="10"/>
  <c r="F92" i="10"/>
  <c r="G92" i="10"/>
  <c r="I117" i="10"/>
  <c r="J117" i="10"/>
  <c r="K117" i="10"/>
  <c r="L117" i="10"/>
  <c r="M117" i="10"/>
  <c r="N117" i="10"/>
  <c r="P89" i="10"/>
  <c r="Q89" i="10"/>
  <c r="R89" i="10"/>
  <c r="S89" i="10"/>
  <c r="T89" i="10"/>
  <c r="U89" i="10"/>
  <c r="B118" i="10"/>
  <c r="C118" i="10"/>
  <c r="D118" i="10"/>
  <c r="E118" i="10"/>
  <c r="F118" i="10"/>
  <c r="G118" i="10"/>
  <c r="I82" i="10"/>
  <c r="J82" i="10"/>
  <c r="K82" i="10"/>
  <c r="L82" i="10"/>
  <c r="M82" i="10"/>
  <c r="N82" i="10"/>
  <c r="P122" i="10"/>
  <c r="Q122" i="10"/>
  <c r="R122" i="10"/>
  <c r="S122" i="10"/>
  <c r="T122" i="10"/>
  <c r="U122" i="10"/>
  <c r="B94" i="10"/>
  <c r="C94" i="10"/>
  <c r="D94" i="10"/>
  <c r="E94" i="10"/>
  <c r="F94" i="10"/>
  <c r="G94" i="10"/>
  <c r="I107" i="10"/>
  <c r="J107" i="10"/>
  <c r="K107" i="10"/>
  <c r="L107" i="10"/>
  <c r="M107" i="10"/>
  <c r="N107" i="10"/>
  <c r="P81" i="10"/>
  <c r="Q81" i="10"/>
  <c r="R81" i="10"/>
  <c r="S81" i="10"/>
  <c r="T81" i="10"/>
  <c r="U81" i="10"/>
  <c r="B89" i="10"/>
  <c r="C89" i="10"/>
  <c r="D89" i="10"/>
  <c r="E89" i="10"/>
  <c r="F89" i="10"/>
  <c r="G89" i="10"/>
  <c r="I120" i="10"/>
  <c r="J120" i="10"/>
  <c r="K120" i="10"/>
  <c r="L120" i="10"/>
  <c r="M120" i="10"/>
  <c r="N120" i="10"/>
  <c r="P92" i="10"/>
  <c r="Q92" i="10"/>
  <c r="R92" i="10"/>
  <c r="S92" i="10"/>
  <c r="T92" i="10"/>
  <c r="U92" i="10"/>
  <c r="B71" i="10"/>
  <c r="C71" i="10"/>
  <c r="D71" i="10"/>
  <c r="E71" i="10"/>
  <c r="F71" i="10"/>
  <c r="G71" i="10"/>
  <c r="I95" i="10"/>
  <c r="J95" i="10"/>
  <c r="K95" i="10"/>
  <c r="L95" i="10"/>
  <c r="M95" i="10"/>
  <c r="N95" i="10"/>
  <c r="P95" i="10"/>
  <c r="Q95" i="10"/>
  <c r="R95" i="10"/>
  <c r="S95" i="10"/>
  <c r="T95" i="10"/>
  <c r="U95" i="10"/>
  <c r="B107" i="10"/>
  <c r="C107" i="10"/>
  <c r="D107" i="10"/>
  <c r="E107" i="10"/>
  <c r="F107" i="10"/>
  <c r="G107" i="10"/>
  <c r="I104" i="10"/>
  <c r="J104" i="10"/>
  <c r="K104" i="10"/>
  <c r="L104" i="10"/>
  <c r="M104" i="10"/>
  <c r="N104" i="10"/>
  <c r="P114" i="10"/>
  <c r="Q114" i="10"/>
  <c r="R114" i="10"/>
  <c r="S114" i="10"/>
  <c r="T114" i="10"/>
  <c r="U114" i="10"/>
  <c r="B105" i="10"/>
  <c r="C105" i="10"/>
  <c r="D105" i="10"/>
  <c r="E105" i="10"/>
  <c r="F105" i="10"/>
  <c r="G105" i="10"/>
  <c r="I96" i="10"/>
  <c r="J96" i="10"/>
  <c r="K96" i="10"/>
  <c r="L96" i="10"/>
  <c r="M96" i="10"/>
  <c r="N96" i="10"/>
  <c r="P97" i="10"/>
  <c r="Q97" i="10"/>
  <c r="R97" i="10"/>
  <c r="S97" i="10"/>
  <c r="T97" i="10"/>
  <c r="U97" i="10"/>
  <c r="B72" i="10"/>
  <c r="C72" i="10"/>
  <c r="D72" i="10"/>
  <c r="E72" i="10"/>
  <c r="F72" i="10"/>
  <c r="G72" i="10"/>
  <c r="I126" i="10"/>
  <c r="J126" i="10"/>
  <c r="K126" i="10"/>
  <c r="L126" i="10"/>
  <c r="M126" i="10"/>
  <c r="N126" i="10"/>
  <c r="P120" i="10"/>
  <c r="Q120" i="10"/>
  <c r="R120" i="10"/>
  <c r="S120" i="10"/>
  <c r="T120" i="10"/>
  <c r="U120" i="10"/>
  <c r="B97" i="10"/>
  <c r="C97" i="10"/>
  <c r="D97" i="10"/>
  <c r="E97" i="10"/>
  <c r="F97" i="10"/>
  <c r="G97" i="10"/>
  <c r="I100" i="10"/>
  <c r="J100" i="10"/>
  <c r="K100" i="10"/>
  <c r="L100" i="10"/>
  <c r="M100" i="10"/>
  <c r="N100" i="10"/>
  <c r="P96" i="10"/>
  <c r="Q96" i="10"/>
  <c r="R96" i="10"/>
  <c r="S96" i="10"/>
  <c r="T96" i="10"/>
  <c r="U96" i="10"/>
  <c r="B85" i="10"/>
  <c r="C85" i="10"/>
  <c r="D85" i="10"/>
  <c r="E85" i="10"/>
  <c r="F85" i="10"/>
  <c r="G85" i="10"/>
  <c r="I79" i="10"/>
  <c r="J79" i="10"/>
  <c r="K79" i="10"/>
  <c r="L79" i="10"/>
  <c r="M79" i="10"/>
  <c r="N79" i="10"/>
  <c r="P129" i="10"/>
  <c r="Q129" i="10"/>
  <c r="R129" i="10"/>
  <c r="S129" i="10"/>
  <c r="T129" i="10"/>
  <c r="U129" i="10"/>
  <c r="B100" i="10"/>
  <c r="C100" i="10"/>
  <c r="D100" i="10"/>
  <c r="E100" i="10"/>
  <c r="F100" i="10"/>
  <c r="G100" i="10"/>
  <c r="I122" i="10"/>
  <c r="J122" i="10"/>
  <c r="K122" i="10"/>
  <c r="L122" i="10"/>
  <c r="M122" i="10"/>
  <c r="N122" i="10"/>
  <c r="P123" i="10"/>
  <c r="Q123" i="10"/>
  <c r="R123" i="10"/>
  <c r="S123" i="10"/>
  <c r="T123" i="10"/>
  <c r="U123" i="10"/>
  <c r="B113" i="10"/>
  <c r="C113" i="10"/>
  <c r="D113" i="10"/>
  <c r="E113" i="10"/>
  <c r="F113" i="10"/>
  <c r="G113" i="10"/>
  <c r="I81" i="10"/>
  <c r="J81" i="10"/>
  <c r="K81" i="10"/>
  <c r="L81" i="10"/>
  <c r="M81" i="10"/>
  <c r="N81" i="10"/>
  <c r="P87" i="10"/>
  <c r="Q87" i="10"/>
  <c r="R87" i="10"/>
  <c r="S87" i="10"/>
  <c r="T87" i="10"/>
  <c r="U87" i="10"/>
  <c r="B77" i="10"/>
  <c r="C77" i="10"/>
  <c r="D77" i="10"/>
  <c r="E77" i="10"/>
  <c r="F77" i="10"/>
  <c r="G77" i="10"/>
  <c r="I77" i="10"/>
  <c r="J77" i="10"/>
  <c r="K77" i="10"/>
  <c r="L77" i="10"/>
  <c r="M77" i="10"/>
  <c r="N77" i="10"/>
  <c r="P76" i="10"/>
  <c r="Q76" i="10"/>
  <c r="R76" i="10"/>
  <c r="S76" i="10"/>
  <c r="T76" i="10"/>
  <c r="U76" i="10"/>
  <c r="B122" i="10"/>
  <c r="C122" i="10"/>
  <c r="D122" i="10"/>
  <c r="E122" i="10"/>
  <c r="F122" i="10"/>
  <c r="G122" i="10"/>
  <c r="I115" i="10"/>
  <c r="J115" i="10"/>
  <c r="K115" i="10"/>
  <c r="L115" i="10"/>
  <c r="M115" i="10"/>
  <c r="N115" i="10"/>
  <c r="P78" i="10"/>
  <c r="Q78" i="10"/>
  <c r="R78" i="10"/>
  <c r="S78" i="10"/>
  <c r="T78" i="10"/>
  <c r="U78" i="10"/>
  <c r="B86" i="10"/>
  <c r="C86" i="10"/>
  <c r="D86" i="10"/>
  <c r="E86" i="10"/>
  <c r="F86" i="10"/>
  <c r="G86" i="10"/>
  <c r="I109" i="10"/>
  <c r="J109" i="10"/>
  <c r="K109" i="10"/>
  <c r="L109" i="10"/>
  <c r="M109" i="10"/>
  <c r="N109" i="10"/>
  <c r="P82" i="10"/>
  <c r="Q82" i="10"/>
  <c r="R82" i="10"/>
  <c r="S82" i="10"/>
  <c r="T82" i="10"/>
  <c r="U82" i="10"/>
  <c r="B110" i="10"/>
  <c r="C110" i="10"/>
  <c r="D110" i="10"/>
  <c r="E110" i="10"/>
  <c r="F110" i="10"/>
  <c r="G110" i="10"/>
  <c r="I91" i="10"/>
  <c r="J91" i="10"/>
  <c r="K91" i="10"/>
  <c r="L91" i="10"/>
  <c r="M91" i="10"/>
  <c r="N91" i="10"/>
  <c r="P84" i="10"/>
  <c r="Q84" i="10"/>
  <c r="R84" i="10"/>
  <c r="S84" i="10"/>
  <c r="T84" i="10"/>
  <c r="U84" i="10"/>
  <c r="B117" i="10"/>
  <c r="C117" i="10"/>
  <c r="D117" i="10"/>
  <c r="E117" i="10"/>
  <c r="F117" i="10"/>
  <c r="G117" i="10"/>
  <c r="I88" i="10"/>
  <c r="J88" i="10"/>
  <c r="K88" i="10"/>
  <c r="L88" i="10"/>
  <c r="M88" i="10"/>
  <c r="N88" i="10"/>
  <c r="P86" i="10"/>
  <c r="Q86" i="10"/>
  <c r="R86" i="10"/>
  <c r="S86" i="10"/>
  <c r="T86" i="10"/>
  <c r="U86" i="10"/>
  <c r="B78" i="10"/>
  <c r="C78" i="10"/>
  <c r="D78" i="10"/>
  <c r="E78" i="10"/>
  <c r="F78" i="10"/>
  <c r="G78" i="10"/>
  <c r="I105" i="10"/>
  <c r="J105" i="10"/>
  <c r="K105" i="10"/>
  <c r="L105" i="10"/>
  <c r="M105" i="10"/>
  <c r="N105" i="10"/>
  <c r="P71" i="10"/>
  <c r="Q71" i="10"/>
  <c r="R71" i="10"/>
  <c r="S71" i="10"/>
  <c r="T71" i="10"/>
  <c r="U71" i="10"/>
  <c r="B83" i="10"/>
  <c r="C83" i="10"/>
  <c r="D83" i="10"/>
  <c r="E83" i="10"/>
  <c r="F83" i="10"/>
  <c r="G83" i="10"/>
  <c r="I113" i="10"/>
  <c r="J113" i="10"/>
  <c r="K113" i="10"/>
  <c r="L113" i="10"/>
  <c r="M113" i="10"/>
  <c r="N113" i="10"/>
  <c r="P119" i="10"/>
  <c r="Q119" i="10"/>
  <c r="R119" i="10"/>
  <c r="S119" i="10"/>
  <c r="T119" i="10"/>
  <c r="U119" i="10"/>
  <c r="B116" i="10"/>
  <c r="C116" i="10"/>
  <c r="D116" i="10"/>
  <c r="E116" i="10"/>
  <c r="F116" i="10"/>
  <c r="G116" i="10"/>
  <c r="I116" i="10"/>
  <c r="J116" i="10"/>
  <c r="K116" i="10"/>
  <c r="L116" i="10"/>
  <c r="M116" i="10"/>
  <c r="N116" i="10"/>
  <c r="P108" i="10"/>
  <c r="Q108" i="10"/>
  <c r="R108" i="10"/>
  <c r="S108" i="10"/>
  <c r="T108" i="10"/>
  <c r="U108" i="10"/>
  <c r="B121" i="10"/>
  <c r="C121" i="10"/>
  <c r="D121" i="10"/>
  <c r="E121" i="10"/>
  <c r="F121" i="10"/>
  <c r="G121" i="10"/>
  <c r="I125" i="10"/>
  <c r="J125" i="10"/>
  <c r="K125" i="10"/>
  <c r="L125" i="10"/>
  <c r="M125" i="10"/>
  <c r="N125" i="10"/>
  <c r="P83" i="10"/>
  <c r="Q83" i="10"/>
  <c r="R83" i="10"/>
  <c r="S83" i="10"/>
  <c r="T83" i="10"/>
  <c r="U83" i="10"/>
  <c r="B98" i="10"/>
  <c r="C98" i="10"/>
  <c r="D98" i="10"/>
  <c r="E98" i="10"/>
  <c r="F98" i="10"/>
  <c r="G98" i="10"/>
  <c r="I118" i="10"/>
  <c r="J118" i="10"/>
  <c r="K118" i="10"/>
  <c r="L118" i="10"/>
  <c r="M118" i="10"/>
  <c r="N118" i="10"/>
  <c r="P77" i="10"/>
  <c r="Q77" i="10"/>
  <c r="R77" i="10"/>
  <c r="S77" i="10"/>
  <c r="T77" i="10"/>
  <c r="U77" i="10"/>
  <c r="B102" i="10"/>
  <c r="C102" i="10"/>
  <c r="D102" i="10"/>
  <c r="E102" i="10"/>
  <c r="F102" i="10"/>
  <c r="G102" i="10"/>
  <c r="I124" i="10"/>
  <c r="J124" i="10"/>
  <c r="K124" i="10"/>
  <c r="L124" i="10"/>
  <c r="M124" i="10"/>
  <c r="N124" i="10"/>
  <c r="P116" i="10"/>
  <c r="Q116" i="10"/>
  <c r="R116" i="10"/>
  <c r="S116" i="10"/>
  <c r="T116" i="10"/>
  <c r="U116" i="10"/>
  <c r="B108" i="10"/>
  <c r="C108" i="10"/>
  <c r="D108" i="10"/>
  <c r="E108" i="10"/>
  <c r="F108" i="10"/>
  <c r="G108" i="10"/>
  <c r="I87" i="10"/>
  <c r="J87" i="10"/>
  <c r="K87" i="10"/>
  <c r="L87" i="10"/>
  <c r="M87" i="10"/>
  <c r="N87" i="10"/>
  <c r="P105" i="10"/>
  <c r="Q105" i="10"/>
  <c r="R105" i="10"/>
  <c r="S105" i="10"/>
  <c r="T105" i="10"/>
  <c r="U105" i="10"/>
  <c r="B90" i="10"/>
  <c r="C90" i="10"/>
  <c r="D90" i="10"/>
  <c r="E90" i="10"/>
  <c r="F90" i="10"/>
  <c r="G90" i="10"/>
  <c r="I114" i="10"/>
  <c r="J114" i="10"/>
  <c r="K114" i="10"/>
  <c r="L114" i="10"/>
  <c r="M114" i="10"/>
  <c r="N114" i="10"/>
  <c r="P100" i="10"/>
  <c r="Q100" i="10"/>
  <c r="R100" i="10"/>
  <c r="S100" i="10"/>
  <c r="T100" i="10"/>
  <c r="U100" i="10"/>
  <c r="B109" i="10"/>
  <c r="C109" i="10"/>
  <c r="D109" i="10"/>
  <c r="E109" i="10"/>
  <c r="F109" i="10"/>
  <c r="G109" i="10"/>
  <c r="I110" i="10"/>
  <c r="J110" i="10"/>
  <c r="K110" i="10"/>
  <c r="L110" i="10"/>
  <c r="M110" i="10"/>
  <c r="N110" i="10"/>
  <c r="P110" i="10"/>
  <c r="Q110" i="10"/>
  <c r="R110" i="10"/>
  <c r="S110" i="10"/>
  <c r="T110" i="10"/>
  <c r="U110" i="10"/>
  <c r="B129" i="10"/>
  <c r="C129" i="10"/>
  <c r="D129" i="10"/>
  <c r="E129" i="10"/>
  <c r="F129" i="10"/>
  <c r="G129" i="10"/>
  <c r="I106" i="10"/>
  <c r="J106" i="10"/>
  <c r="K106" i="10"/>
  <c r="L106" i="10"/>
  <c r="M106" i="10"/>
  <c r="N106" i="10"/>
  <c r="P109" i="10"/>
  <c r="Q109" i="10"/>
  <c r="R109" i="10"/>
  <c r="S109" i="10"/>
  <c r="T109" i="10"/>
  <c r="U109" i="10"/>
  <c r="B79" i="10"/>
  <c r="C79" i="10"/>
  <c r="D79" i="10"/>
  <c r="E79" i="10"/>
  <c r="F79" i="10"/>
  <c r="G79" i="10"/>
  <c r="I97" i="10"/>
  <c r="J97" i="10"/>
  <c r="K97" i="10"/>
  <c r="L97" i="10"/>
  <c r="M97" i="10"/>
  <c r="N97" i="10"/>
  <c r="P121" i="10"/>
  <c r="Q121" i="10"/>
  <c r="R121" i="10"/>
  <c r="S121" i="10"/>
  <c r="T121" i="10"/>
  <c r="U121" i="10"/>
  <c r="B106" i="10"/>
  <c r="C106" i="10"/>
  <c r="D106" i="10"/>
  <c r="E106" i="10"/>
  <c r="F106" i="10"/>
  <c r="G106" i="10"/>
  <c r="I108" i="10"/>
  <c r="J108" i="10"/>
  <c r="K108" i="10"/>
  <c r="L108" i="10"/>
  <c r="M108" i="10"/>
  <c r="N108" i="10"/>
  <c r="P124" i="10"/>
  <c r="Q124" i="10"/>
  <c r="R124" i="10"/>
  <c r="S124" i="10"/>
  <c r="T124" i="10"/>
  <c r="U124" i="10"/>
  <c r="B91" i="10"/>
  <c r="C91" i="10"/>
  <c r="D91" i="10"/>
  <c r="E91" i="10"/>
  <c r="F91" i="10"/>
  <c r="G91" i="10"/>
  <c r="I119" i="10"/>
  <c r="J119" i="10"/>
  <c r="K119" i="10"/>
  <c r="L119" i="10"/>
  <c r="M119" i="10"/>
  <c r="N119" i="10"/>
  <c r="P80" i="10"/>
  <c r="Q80" i="10"/>
  <c r="R80" i="10"/>
  <c r="S80" i="10"/>
  <c r="T80" i="10"/>
  <c r="U80" i="10"/>
  <c r="B127" i="10"/>
  <c r="C127" i="10"/>
  <c r="D127" i="10"/>
  <c r="E127" i="10"/>
  <c r="F127" i="10"/>
  <c r="G127" i="10"/>
  <c r="I74" i="10"/>
  <c r="J74" i="10"/>
  <c r="K74" i="10"/>
  <c r="L74" i="10"/>
  <c r="M74" i="10"/>
  <c r="N74" i="10"/>
  <c r="P106" i="10"/>
  <c r="Q106" i="10"/>
  <c r="R106" i="10"/>
  <c r="S106" i="10"/>
  <c r="T106" i="10"/>
  <c r="U106" i="10"/>
  <c r="B128" i="10"/>
  <c r="C128" i="10"/>
  <c r="D128" i="10"/>
  <c r="E128" i="10"/>
  <c r="F128" i="10"/>
  <c r="G128" i="10"/>
  <c r="I103" i="10"/>
  <c r="J103" i="10"/>
  <c r="K103" i="10"/>
  <c r="L103" i="10"/>
  <c r="M103" i="10"/>
  <c r="N103" i="10"/>
  <c r="P111" i="10"/>
  <c r="Q111" i="10"/>
  <c r="R111" i="10"/>
  <c r="S111" i="10"/>
  <c r="T111" i="10"/>
  <c r="U111" i="10"/>
  <c r="B123" i="10"/>
  <c r="C123" i="10"/>
  <c r="D123" i="10"/>
  <c r="E123" i="10"/>
  <c r="F123" i="10"/>
  <c r="G123" i="10"/>
  <c r="I111" i="10"/>
  <c r="J111" i="10"/>
  <c r="K111" i="10"/>
  <c r="L111" i="10"/>
  <c r="M111" i="10"/>
  <c r="N111" i="10"/>
  <c r="P104" i="10"/>
  <c r="Q104" i="10"/>
  <c r="R104" i="10"/>
  <c r="S104" i="10"/>
  <c r="T104" i="10"/>
  <c r="U104" i="10"/>
  <c r="B95" i="10"/>
  <c r="C95" i="10"/>
  <c r="D95" i="10"/>
  <c r="E95" i="10"/>
  <c r="F95" i="10"/>
  <c r="G95" i="10"/>
  <c r="I90" i="10"/>
  <c r="J90" i="10"/>
  <c r="K90" i="10"/>
  <c r="L90" i="10"/>
  <c r="M90" i="10"/>
  <c r="N90" i="10"/>
  <c r="P107" i="10"/>
  <c r="Q107" i="10"/>
  <c r="R107" i="10"/>
  <c r="S107" i="10"/>
  <c r="T107" i="10"/>
  <c r="U107" i="10"/>
  <c r="B84" i="10"/>
  <c r="C84" i="10"/>
  <c r="D84" i="10"/>
  <c r="E84" i="10"/>
  <c r="F84" i="10"/>
  <c r="G84" i="10"/>
  <c r="I102" i="10"/>
  <c r="J102" i="10"/>
  <c r="K102" i="10"/>
  <c r="L102" i="10"/>
  <c r="M102" i="10"/>
  <c r="N102" i="10"/>
  <c r="P101" i="10"/>
  <c r="Q101" i="10"/>
  <c r="R101" i="10"/>
  <c r="S101" i="10"/>
  <c r="T101" i="10"/>
  <c r="U101" i="10"/>
  <c r="B75" i="10"/>
  <c r="C75" i="10"/>
  <c r="D75" i="10"/>
  <c r="E75" i="10"/>
  <c r="F75" i="10"/>
  <c r="G75" i="10"/>
  <c r="I121" i="10"/>
  <c r="J121" i="10"/>
  <c r="K121" i="10"/>
  <c r="L121" i="10"/>
  <c r="M121" i="10"/>
  <c r="N121" i="10"/>
  <c r="P85" i="10"/>
  <c r="Q85" i="10"/>
  <c r="R85" i="10"/>
  <c r="S85" i="10"/>
  <c r="T85" i="10"/>
  <c r="U85" i="10"/>
  <c r="B82" i="10"/>
  <c r="C82" i="10"/>
  <c r="D82" i="10"/>
  <c r="E82" i="10"/>
  <c r="F82" i="10"/>
  <c r="G82" i="10"/>
  <c r="I112" i="10"/>
  <c r="J112" i="10"/>
  <c r="K112" i="10"/>
  <c r="L112" i="10"/>
  <c r="M112" i="10"/>
  <c r="N112" i="10"/>
  <c r="P113" i="10"/>
  <c r="Q113" i="10"/>
  <c r="R113" i="10"/>
  <c r="S113" i="10"/>
  <c r="T113" i="10"/>
  <c r="U113" i="10"/>
  <c r="D130" i="10"/>
  <c r="K130" i="10"/>
  <c r="R130" i="10"/>
  <c r="J8" i="1" l="1"/>
  <c r="J9" i="1"/>
  <c r="AB16" i="30"/>
  <c r="Z16" i="30"/>
  <c r="X16" i="30"/>
  <c r="AC14" i="28"/>
  <c r="AC9" i="28"/>
  <c r="AC10" i="28"/>
  <c r="AB16" i="28"/>
  <c r="Z16" i="28"/>
  <c r="AC7" i="28"/>
  <c r="X16" i="28"/>
  <c r="AC13" i="28"/>
  <c r="AC10" i="27"/>
  <c r="J5" i="1"/>
  <c r="AC13" i="27"/>
  <c r="AC9" i="27"/>
  <c r="J4" i="1" s="1"/>
  <c r="AC11" i="27"/>
  <c r="AC15" i="27"/>
  <c r="N7" i="14"/>
  <c r="B44" i="14" s="1"/>
  <c r="AC6" i="30"/>
  <c r="AC16" i="30" s="1"/>
  <c r="AC15" i="29"/>
  <c r="AC12" i="29"/>
  <c r="AA16" i="29"/>
  <c r="AC7" i="29"/>
  <c r="Y16" i="29"/>
  <c r="W16" i="29"/>
  <c r="AC11" i="29"/>
  <c r="AC14" i="29"/>
  <c r="J11" i="1" s="1"/>
  <c r="N18" i="14"/>
  <c r="AC7" i="27"/>
  <c r="J7" i="1" s="1"/>
  <c r="AC14" i="27"/>
  <c r="J6" i="1" s="1"/>
  <c r="AC12" i="27"/>
  <c r="J10" i="1"/>
  <c r="AC8" i="27"/>
  <c r="J12" i="1" s="1"/>
  <c r="AC6" i="27"/>
  <c r="AC16" i="27" s="1"/>
  <c r="N30" i="14"/>
  <c r="B51" i="14" s="1"/>
  <c r="AC16" i="29" l="1"/>
  <c r="AC16" i="28"/>
  <c r="J13" i="1"/>
</calcChain>
</file>

<file path=xl/sharedStrings.xml><?xml version="1.0" encoding="utf-8"?>
<sst xmlns="http://schemas.openxmlformats.org/spreadsheetml/2006/main" count="1756" uniqueCount="370">
  <si>
    <t>Winner</t>
    <phoneticPr fontId="0" type="noConversion"/>
  </si>
  <si>
    <t>Individial Winner Match 3 - BILLERICAY CUP</t>
  </si>
  <si>
    <t>Team Winners Match 5 - KELVEDON + MINI's</t>
  </si>
  <si>
    <t>DOES</t>
  </si>
  <si>
    <t>CAPS B</t>
  </si>
  <si>
    <t>B7</t>
  </si>
  <si>
    <t>A7</t>
  </si>
  <si>
    <t>C7</t>
  </si>
  <si>
    <t>F7</t>
  </si>
  <si>
    <t>A8</t>
  </si>
  <si>
    <t>Draw</t>
  </si>
  <si>
    <t>Weight</t>
  </si>
  <si>
    <t>Index</t>
  </si>
  <si>
    <t>2nd Round</t>
  </si>
  <si>
    <t>Final</t>
  </si>
  <si>
    <t>3rd Round</t>
  </si>
  <si>
    <t>4th Round</t>
  </si>
  <si>
    <t xml:space="preserve">Pebmarsh </t>
    <phoneticPr fontId="0" type="noConversion"/>
  </si>
  <si>
    <t>HARWICH</t>
    <phoneticPr fontId="0" type="noConversion"/>
  </si>
  <si>
    <t>Points</t>
    <phoneticPr fontId="0" type="noConversion"/>
  </si>
  <si>
    <t>C6</t>
    <phoneticPr fontId="0" type="noConversion"/>
  </si>
  <si>
    <t>C8</t>
    <phoneticPr fontId="0" type="noConversion"/>
  </si>
  <si>
    <t>Division 1, Match 6 - CANAL</t>
  </si>
  <si>
    <t>CAPS A</t>
    <phoneticPr fontId="0" type="noConversion"/>
  </si>
  <si>
    <t xml:space="preserve">Division 1, Match 5 - DOES LAKES </t>
    <phoneticPr fontId="0" type="noConversion"/>
  </si>
  <si>
    <t>Individual Knockout Runner Up</t>
  </si>
  <si>
    <t>A9</t>
  </si>
  <si>
    <t>B9</t>
  </si>
  <si>
    <t>C9</t>
  </si>
  <si>
    <t>D9</t>
  </si>
  <si>
    <t>E9</t>
  </si>
  <si>
    <t>F9</t>
  </si>
  <si>
    <t>BRAINTREE</t>
  </si>
  <si>
    <t>Individual Points Winner - COATES CUP</t>
  </si>
  <si>
    <t xml:space="preserve">CAPS A </t>
    <phoneticPr fontId="0" type="noConversion"/>
  </si>
  <si>
    <t>Team Winners Match 1  -COLCHESTER CUP</t>
  </si>
  <si>
    <t>Individial Winner Match 1 - CHELMSFORD CUP</t>
  </si>
  <si>
    <t>B1</t>
    <phoneticPr fontId="0" type="noConversion"/>
  </si>
  <si>
    <t>C1</t>
    <phoneticPr fontId="0" type="noConversion"/>
  </si>
  <si>
    <t>Team Winners Match 6 - HALSTEAD &amp; HEDINGHAM</t>
  </si>
  <si>
    <t>E2</t>
    <phoneticPr fontId="0" type="noConversion"/>
  </si>
  <si>
    <t>F2</t>
    <phoneticPr fontId="0" type="noConversion"/>
  </si>
  <si>
    <t>Winner</t>
  </si>
  <si>
    <t>B6</t>
    <phoneticPr fontId="0" type="noConversion"/>
  </si>
  <si>
    <t>B5</t>
    <phoneticPr fontId="0" type="noConversion"/>
  </si>
  <si>
    <t>Individual Points Runner Up</t>
  </si>
  <si>
    <t>Individual Points Third</t>
  </si>
  <si>
    <t>V</t>
  </si>
  <si>
    <t>B8</t>
  </si>
  <si>
    <t>F8</t>
  </si>
  <si>
    <t>D7</t>
  </si>
  <si>
    <t>CAPS A</t>
  </si>
  <si>
    <t>MALDON</t>
  </si>
  <si>
    <t>BILLERICAY</t>
  </si>
  <si>
    <t>KELVEDON</t>
  </si>
  <si>
    <t>Division 1, Match 4  - R CHELMER</t>
    <phoneticPr fontId="0" type="noConversion"/>
  </si>
  <si>
    <t>F9</t>
    <phoneticPr fontId="0" type="noConversion"/>
  </si>
  <si>
    <t>Match 3</t>
  </si>
  <si>
    <t xml:space="preserve">D4 </t>
    <phoneticPr fontId="0" type="noConversion"/>
  </si>
  <si>
    <t>C8</t>
  </si>
  <si>
    <t>D8</t>
  </si>
  <si>
    <t>E7</t>
  </si>
  <si>
    <t>Match 4</t>
  </si>
  <si>
    <t>Match 5</t>
  </si>
  <si>
    <t>Match 6</t>
  </si>
  <si>
    <t xml:space="preserve">3rd Round </t>
  </si>
  <si>
    <t>5th Round</t>
  </si>
  <si>
    <t>League Winners  - R LINGARD CUP</t>
  </si>
  <si>
    <t>B2</t>
    <phoneticPr fontId="0" type="noConversion"/>
  </si>
  <si>
    <t>C2</t>
    <phoneticPr fontId="0" type="noConversion"/>
  </si>
  <si>
    <t>D1</t>
    <phoneticPr fontId="0" type="noConversion"/>
  </si>
  <si>
    <t>D2</t>
    <phoneticPr fontId="0" type="noConversion"/>
  </si>
  <si>
    <t>1st Round</t>
  </si>
  <si>
    <t>Overall Match Result</t>
  </si>
  <si>
    <t>A Section</t>
  </si>
  <si>
    <t>B Section</t>
  </si>
  <si>
    <t>C Section</t>
  </si>
  <si>
    <t>D Section</t>
  </si>
  <si>
    <t>E Section</t>
  </si>
  <si>
    <t>F Section</t>
  </si>
  <si>
    <t>lb</t>
  </si>
  <si>
    <t>oz</t>
  </si>
  <si>
    <t>dr</t>
  </si>
  <si>
    <t>Sections</t>
  </si>
  <si>
    <t>Peg</t>
  </si>
  <si>
    <t>Name</t>
  </si>
  <si>
    <t>Points</t>
  </si>
  <si>
    <t>B5</t>
  </si>
  <si>
    <t>B4</t>
  </si>
  <si>
    <t>D4</t>
    <phoneticPr fontId="0" type="noConversion"/>
  </si>
  <si>
    <t>D5</t>
    <phoneticPr fontId="0" type="noConversion"/>
  </si>
  <si>
    <t>D3</t>
    <phoneticPr fontId="0" type="noConversion"/>
  </si>
  <si>
    <t>E7</t>
    <phoneticPr fontId="0" type="noConversion"/>
  </si>
  <si>
    <t>E10</t>
    <phoneticPr fontId="0" type="noConversion"/>
  </si>
  <si>
    <t>E9</t>
    <phoneticPr fontId="0" type="noConversion"/>
  </si>
  <si>
    <t>E8</t>
    <phoneticPr fontId="0" type="noConversion"/>
  </si>
  <si>
    <t>E3</t>
    <phoneticPr fontId="0" type="noConversion"/>
  </si>
  <si>
    <t>E6</t>
    <phoneticPr fontId="0" type="noConversion"/>
  </si>
  <si>
    <t>E5</t>
    <phoneticPr fontId="0" type="noConversion"/>
  </si>
  <si>
    <t>E4</t>
    <phoneticPr fontId="0" type="noConversion"/>
  </si>
  <si>
    <t>F3</t>
    <phoneticPr fontId="0" type="noConversion"/>
  </si>
  <si>
    <t>F5</t>
    <phoneticPr fontId="0" type="noConversion"/>
  </si>
  <si>
    <t>F6</t>
    <phoneticPr fontId="0" type="noConversion"/>
  </si>
  <si>
    <t>F8</t>
    <phoneticPr fontId="0" type="noConversion"/>
  </si>
  <si>
    <t>F4</t>
    <phoneticPr fontId="0" type="noConversion"/>
  </si>
  <si>
    <t>D7</t>
    <phoneticPr fontId="0" type="noConversion"/>
  </si>
  <si>
    <t>E1</t>
    <phoneticPr fontId="0" type="noConversion"/>
  </si>
  <si>
    <t>F3</t>
    <phoneticPr fontId="0" type="noConversion"/>
  </si>
  <si>
    <t>Position</t>
  </si>
  <si>
    <t>Angler</t>
  </si>
  <si>
    <t>E1</t>
    <phoneticPr fontId="0" type="noConversion"/>
  </si>
  <si>
    <t>Total Section Points (only used if league pts tied)</t>
  </si>
  <si>
    <t>Individual Knockout Winner - LONG MELFORD TROPHY</t>
  </si>
  <si>
    <t>Individual Points League</t>
  </si>
  <si>
    <t>Division 1, Match 3  HARWICH DOCK RIVER</t>
  </si>
  <si>
    <t>Team Winners Match 4 - SUDBURY CUP</t>
  </si>
  <si>
    <t>Individial Winner Match 4 - LAWFORD CUP</t>
  </si>
  <si>
    <t>V</t>
    <phoneticPr fontId="0" type="noConversion"/>
  </si>
  <si>
    <t>Individual Result - Match 6</t>
  </si>
  <si>
    <t>D3</t>
  </si>
  <si>
    <t>F1</t>
  </si>
  <si>
    <t>F6</t>
  </si>
  <si>
    <t>C6</t>
  </si>
  <si>
    <t>C5</t>
  </si>
  <si>
    <t>F2</t>
  </si>
  <si>
    <t>B2</t>
  </si>
  <si>
    <t>A3</t>
  </si>
  <si>
    <t>F5</t>
  </si>
  <si>
    <t>D2</t>
  </si>
  <si>
    <t>A4</t>
  </si>
  <si>
    <t>E3</t>
  </si>
  <si>
    <t>C2</t>
  </si>
  <si>
    <t>E2</t>
  </si>
  <si>
    <t>A5</t>
  </si>
  <si>
    <t>B6</t>
  </si>
  <si>
    <t>D1</t>
  </si>
  <si>
    <t>A6</t>
  </si>
  <si>
    <t>D6</t>
  </si>
  <si>
    <t>C1</t>
  </si>
  <si>
    <t>A1</t>
  </si>
  <si>
    <t>F3</t>
  </si>
  <si>
    <t>B1</t>
  </si>
  <si>
    <t>B3</t>
  </si>
  <si>
    <t>C4</t>
  </si>
  <si>
    <t>B4</t>
    <phoneticPr fontId="0" type="noConversion"/>
  </si>
  <si>
    <t>B7</t>
    <phoneticPr fontId="0" type="noConversion"/>
  </si>
  <si>
    <t>B9</t>
    <phoneticPr fontId="0" type="noConversion"/>
  </si>
  <si>
    <t>B3</t>
    <phoneticPr fontId="0" type="noConversion"/>
  </si>
  <si>
    <t>B8</t>
    <phoneticPr fontId="0" type="noConversion"/>
  </si>
  <si>
    <t>B10</t>
    <phoneticPr fontId="0" type="noConversion"/>
  </si>
  <si>
    <t>League Runners Up - STOUR VALLEY TROPHY</t>
  </si>
  <si>
    <t>League Points</t>
  </si>
  <si>
    <t>Team Knockout</t>
  </si>
  <si>
    <t>Individual Knockout</t>
  </si>
  <si>
    <t>C</t>
  </si>
  <si>
    <t>A</t>
  </si>
  <si>
    <t>B</t>
  </si>
  <si>
    <t>D</t>
  </si>
  <si>
    <t>E</t>
  </si>
  <si>
    <t>F</t>
  </si>
  <si>
    <t>CAPS A</t>
    <phoneticPr fontId="0" type="noConversion"/>
  </si>
  <si>
    <t>B6</t>
    <phoneticPr fontId="0" type="noConversion"/>
  </si>
  <si>
    <t>B9</t>
    <phoneticPr fontId="0" type="noConversion"/>
  </si>
  <si>
    <t>D3</t>
    <phoneticPr fontId="0" type="noConversion"/>
  </si>
  <si>
    <t>caps a</t>
    <phoneticPr fontId="0" type="noConversion"/>
  </si>
  <si>
    <t>Team Knockout Winners - CRITTALS PLATE</t>
  </si>
  <si>
    <t>E4</t>
  </si>
  <si>
    <t>E6</t>
  </si>
  <si>
    <t>A2</t>
  </si>
  <si>
    <t>C3</t>
  </si>
  <si>
    <t>D4</t>
  </si>
  <si>
    <t>D5</t>
  </si>
  <si>
    <t>E1</t>
  </si>
  <si>
    <t>E5</t>
  </si>
  <si>
    <t>F4</t>
  </si>
  <si>
    <t>Individual Result - Match 1</t>
  </si>
  <si>
    <t>Individual Result - Match 2</t>
  </si>
  <si>
    <t>Individual Result - Match 3</t>
  </si>
  <si>
    <t>Match 1</t>
  </si>
  <si>
    <t>Match 2</t>
  </si>
  <si>
    <t>Individial Winner Match 5 - MALDON SHIELD</t>
  </si>
  <si>
    <t>Team Winners Match 2 -PAXMANS CUP</t>
  </si>
  <si>
    <t>Individial Winner Match 2 - RHP TANKARD</t>
  </si>
  <si>
    <t>Team Winners Match 3 - BRAINTREE AND BOCKING CUP</t>
  </si>
  <si>
    <t>C5</t>
    <phoneticPr fontId="0" type="noConversion"/>
  </si>
  <si>
    <t>C6</t>
    <phoneticPr fontId="0" type="noConversion"/>
  </si>
  <si>
    <t>C4</t>
    <phoneticPr fontId="0" type="noConversion"/>
  </si>
  <si>
    <t>C10</t>
    <phoneticPr fontId="0" type="noConversion"/>
  </si>
  <si>
    <t>C7</t>
    <phoneticPr fontId="0" type="noConversion"/>
  </si>
  <si>
    <t>C1</t>
    <phoneticPr fontId="0" type="noConversion"/>
  </si>
  <si>
    <t>C9</t>
    <phoneticPr fontId="0" type="noConversion"/>
  </si>
  <si>
    <t>C3</t>
    <phoneticPr fontId="0" type="noConversion"/>
  </si>
  <si>
    <t>C8</t>
    <phoneticPr fontId="0" type="noConversion"/>
  </si>
  <si>
    <t>D10</t>
    <phoneticPr fontId="0" type="noConversion"/>
  </si>
  <si>
    <t>D8</t>
    <phoneticPr fontId="0" type="noConversion"/>
  </si>
  <si>
    <t>Team Standings</t>
  </si>
  <si>
    <t>Division 1, Match 2 - CAPS PEBMARSH</t>
    <phoneticPr fontId="0" type="noConversion"/>
  </si>
  <si>
    <t xml:space="preserve">Pts </t>
  </si>
  <si>
    <t>Position</t>
    <phoneticPr fontId="0" type="noConversion"/>
  </si>
  <si>
    <t>E4</t>
    <phoneticPr fontId="0" type="noConversion"/>
  </si>
  <si>
    <t>F9</t>
    <phoneticPr fontId="0" type="noConversion"/>
  </si>
  <si>
    <t>F10</t>
    <phoneticPr fontId="0" type="noConversion"/>
  </si>
  <si>
    <t>F7</t>
    <phoneticPr fontId="0" type="noConversion"/>
  </si>
  <si>
    <t>Individual Result - Match 5</t>
  </si>
  <si>
    <t>Team</t>
  </si>
  <si>
    <t>Total</t>
  </si>
  <si>
    <t>Individial Winner Match 6  -MARCONI CUP</t>
  </si>
  <si>
    <t>A10</t>
  </si>
  <si>
    <t>B10</t>
  </si>
  <si>
    <t>C10</t>
  </si>
  <si>
    <t>D10</t>
  </si>
  <si>
    <t>E10</t>
  </si>
  <si>
    <t>F10</t>
  </si>
  <si>
    <t>HARWICH</t>
  </si>
  <si>
    <t>team</t>
  </si>
  <si>
    <t>Individual Result - Match 4</t>
  </si>
  <si>
    <t>total</t>
  </si>
  <si>
    <t>E8</t>
  </si>
  <si>
    <t>Lb</t>
  </si>
  <si>
    <t>Oz</t>
  </si>
  <si>
    <t>Dr</t>
  </si>
  <si>
    <t>F1</t>
    <phoneticPr fontId="0" type="noConversion"/>
  </si>
  <si>
    <t>Draw</t>
    <phoneticPr fontId="0" type="noConversion"/>
  </si>
  <si>
    <t>index</t>
  </si>
  <si>
    <t>D7</t>
    <phoneticPr fontId="0" type="noConversion"/>
  </si>
  <si>
    <t>D6</t>
    <phoneticPr fontId="0" type="noConversion"/>
  </si>
  <si>
    <t>D9</t>
    <phoneticPr fontId="0" type="noConversion"/>
  </si>
  <si>
    <t>CHELMSFORD BLUE</t>
  </si>
  <si>
    <t>CHELMSFORD RED</t>
  </si>
  <si>
    <t>D NEWMAN</t>
  </si>
  <si>
    <t>G SPURGIN</t>
  </si>
  <si>
    <t>K NAISH</t>
  </si>
  <si>
    <t>J LOOSLEY</t>
  </si>
  <si>
    <t>S WHITE</t>
  </si>
  <si>
    <t>P LAMB</t>
  </si>
  <si>
    <t>A AVES</t>
  </si>
  <si>
    <t>G CHILDS</t>
  </si>
  <si>
    <t>C MORAN</t>
  </si>
  <si>
    <t>D TARRELL</t>
  </si>
  <si>
    <t>D HARPER</t>
  </si>
  <si>
    <t>M GOODWIN</t>
  </si>
  <si>
    <t>S HOLDEN</t>
  </si>
  <si>
    <t>P HUNT</t>
  </si>
  <si>
    <t>A STEBBING</t>
  </si>
  <si>
    <t>B Lewis</t>
  </si>
  <si>
    <t>A HOWARD</t>
  </si>
  <si>
    <t>N WARWICK</t>
  </si>
  <si>
    <t>A DERBY</t>
  </si>
  <si>
    <t>D MASON</t>
  </si>
  <si>
    <t>A WILLSON</t>
  </si>
  <si>
    <t>S ROOT</t>
  </si>
  <si>
    <t>P CONNELL</t>
  </si>
  <si>
    <t>S ALLGOOD</t>
  </si>
  <si>
    <t>S EVERETT</t>
  </si>
  <si>
    <t>B HICKFORD</t>
  </si>
  <si>
    <t>D MCKINNON</t>
  </si>
  <si>
    <t>P CHAMBERS</t>
  </si>
  <si>
    <t>C DYALL</t>
  </si>
  <si>
    <t>G FOREMAN</t>
  </si>
  <si>
    <t>J HARBER</t>
  </si>
  <si>
    <t>I CARTER</t>
  </si>
  <si>
    <t>R HOULDING</t>
  </si>
  <si>
    <t>P ROSSINGTON</t>
  </si>
  <si>
    <t>P GUERRIER</t>
  </si>
  <si>
    <t>J AVES</t>
  </si>
  <si>
    <t>G ASKEW</t>
  </si>
  <si>
    <t>S GUNNER</t>
  </si>
  <si>
    <t xml:space="preserve">DOES </t>
  </si>
  <si>
    <t xml:space="preserve">CAPS A </t>
  </si>
  <si>
    <t>D SMITH</t>
  </si>
  <si>
    <t>P CARTER</t>
  </si>
  <si>
    <t>S DORMER</t>
  </si>
  <si>
    <t>D FAWCETT</t>
  </si>
  <si>
    <t>A MOSES</t>
  </si>
  <si>
    <t>Maldon</t>
  </si>
  <si>
    <t>harwich</t>
  </si>
  <si>
    <t>v</t>
  </si>
  <si>
    <t>Kelvedon</t>
  </si>
  <si>
    <t>Division 1, Match 1 - SOUTHMINSTER,  - 21st June 2015</t>
  </si>
  <si>
    <t>Division 1 2015-16 - Roll of Honour</t>
  </si>
  <si>
    <t>J DOWNHAM</t>
  </si>
  <si>
    <t>S RICHES</t>
  </si>
  <si>
    <t>C ORRIN</t>
  </si>
  <si>
    <t>J LESURF</t>
  </si>
  <si>
    <t>S PALMER</t>
  </si>
  <si>
    <t xml:space="preserve">R SAMUALS </t>
  </si>
  <si>
    <t xml:space="preserve">S WRIGHT </t>
  </si>
  <si>
    <t>M ORRIN</t>
  </si>
  <si>
    <t>K SMITH</t>
  </si>
  <si>
    <t>D MILLER</t>
  </si>
  <si>
    <t>K FRANCIS</t>
  </si>
  <si>
    <t>F WRIGHT</t>
  </si>
  <si>
    <t>C SALE</t>
  </si>
  <si>
    <t>J BULL</t>
  </si>
  <si>
    <t>B WALKER</t>
  </si>
  <si>
    <t>W YOUNGS</t>
  </si>
  <si>
    <t xml:space="preserve">I CARTER 111-8-0 </t>
  </si>
  <si>
    <t xml:space="preserve">J LOOSLEY </t>
  </si>
  <si>
    <t>B WOOLCOTT</t>
  </si>
  <si>
    <t>P MORTIMER</t>
  </si>
  <si>
    <t xml:space="preserve">C ORRIN </t>
  </si>
  <si>
    <t xml:space="preserve">A STEBBING </t>
  </si>
  <si>
    <t>T HAYDEN</t>
  </si>
  <si>
    <t>M CHALK</t>
  </si>
  <si>
    <t>C CAWSTON</t>
  </si>
  <si>
    <t xml:space="preserve">J DERRY </t>
  </si>
  <si>
    <t xml:space="preserve">R HOULDING </t>
  </si>
  <si>
    <t xml:space="preserve">D TARRELL </t>
  </si>
  <si>
    <t>P SMITH</t>
  </si>
  <si>
    <t>M BANKS</t>
  </si>
  <si>
    <t>NO ANGLER</t>
  </si>
  <si>
    <t>A BRIDGER</t>
  </si>
  <si>
    <t>T SHIRMER</t>
  </si>
  <si>
    <t>K MARTIN</t>
  </si>
  <si>
    <t>R HEARN</t>
  </si>
  <si>
    <t>W YOUNG</t>
  </si>
  <si>
    <t>CHELM RED</t>
  </si>
  <si>
    <t>CHELM BLUE</t>
  </si>
  <si>
    <t xml:space="preserve">P CONNELL 78-15-0 </t>
  </si>
  <si>
    <t xml:space="preserve">K SMITH </t>
  </si>
  <si>
    <t>DNF</t>
  </si>
  <si>
    <t>J DERRY</t>
  </si>
  <si>
    <t>S EVERITT</t>
  </si>
  <si>
    <t>S JOY</t>
  </si>
  <si>
    <t>A LUETCHFORD</t>
  </si>
  <si>
    <t>R SAMUAELS</t>
  </si>
  <si>
    <t>D LEWIS</t>
  </si>
  <si>
    <t>R SMITH</t>
  </si>
  <si>
    <t>S WRIGHT</t>
  </si>
  <si>
    <t>B LEWIS</t>
  </si>
  <si>
    <t>J HARBUR</t>
  </si>
  <si>
    <t>J CHRISTENSON</t>
  </si>
  <si>
    <t xml:space="preserve">CAPS B </t>
  </si>
  <si>
    <t xml:space="preserve">BRAINTREE </t>
  </si>
  <si>
    <t>A LEUTCHFORD</t>
  </si>
  <si>
    <t xml:space="preserve">R SAMUELS </t>
  </si>
  <si>
    <t>L SNELL</t>
  </si>
  <si>
    <t>D STODDART</t>
  </si>
  <si>
    <t>R SAMUELS</t>
  </si>
  <si>
    <t>R UPSHER</t>
  </si>
  <si>
    <t>A Howard</t>
  </si>
  <si>
    <t>S MOSES</t>
  </si>
  <si>
    <t>A BRETT</t>
  </si>
  <si>
    <t>T ATHERTON</t>
  </si>
  <si>
    <t>G SPONG</t>
  </si>
  <si>
    <t>D FAWCETT 15-8-0</t>
  </si>
  <si>
    <t>G FOREMAN 25-14-0</t>
  </si>
  <si>
    <t>M DAWSON</t>
  </si>
  <si>
    <t>M TURNER</t>
  </si>
  <si>
    <t>B MEAD</t>
  </si>
  <si>
    <t>K HOWELL</t>
  </si>
  <si>
    <t>M SMITH</t>
  </si>
  <si>
    <t>B WOOLLCOOT</t>
  </si>
  <si>
    <t xml:space="preserve">P LAMB </t>
  </si>
  <si>
    <t>B W00LLCOTT</t>
  </si>
  <si>
    <t>P LAMB 45-5-0</t>
  </si>
  <si>
    <t>G COUZENS</t>
  </si>
  <si>
    <t>R MEAD</t>
  </si>
  <si>
    <t>J FOREMAN</t>
  </si>
  <si>
    <t>S RICHIE</t>
  </si>
  <si>
    <t>M BURRELL</t>
  </si>
  <si>
    <t>MADON</t>
  </si>
  <si>
    <t>M BURRELL 10-7-0</t>
  </si>
  <si>
    <t xml:space="preserve">G FOREMAN </t>
  </si>
  <si>
    <t>G COUSINS</t>
  </si>
  <si>
    <t>I CARTER &amp; P LAMB</t>
  </si>
  <si>
    <t xml:space="preserve">6 REPLICAS </t>
  </si>
  <si>
    <t>WHISKY GLASS</t>
  </si>
  <si>
    <t>TANKARD</t>
  </si>
  <si>
    <t>2 x WHISKY GLASS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</si>
</sst>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0"/>
      <name val="Arial"/>
    </font>
    <font>
      <sz val="10"/>
      <name val="Arial"/>
    </font>
    <font>
      <sz val="10"/>
      <color indexed="8"/>
      <name val="Verdana"/>
      <family val="2"/>
    </font>
    <font>
      <b/>
      <sz val="10"/>
      <name val="Arial"/>
    </font>
    <font>
      <b/>
      <sz val="18"/>
      <name val="Arial"/>
      <family val="2"/>
    </font>
    <font>
      <sz val="15"/>
      <color indexed="8"/>
      <name val="Verdana"/>
      <family val="2"/>
    </font>
    <font>
      <b/>
      <sz val="18"/>
      <name val="Arial"/>
      <family val="2"/>
    </font>
    <font>
      <b/>
      <sz val="10"/>
      <name val="Arial"/>
    </font>
    <font>
      <sz val="10"/>
      <name val="Arial"/>
    </font>
    <font>
      <b/>
      <sz val="10"/>
      <color indexed="8"/>
      <name val="Verdana"/>
      <family val="2"/>
    </font>
    <font>
      <b/>
      <sz val="10"/>
      <color indexed="14"/>
      <name val="Verdana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u/>
      <sz val="10"/>
      <color theme="10"/>
      <name val="Arial"/>
    </font>
    <font>
      <u/>
      <sz val="10"/>
      <color theme="11"/>
      <name val="Arial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</fills>
  <borders count="5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indexed="8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/>
      <top/>
      <bottom style="thin">
        <color indexed="8"/>
      </bottom>
      <diagonal/>
    </border>
    <border>
      <left style="medium">
        <color auto="1"/>
      </left>
      <right style="thin">
        <color indexed="8"/>
      </right>
      <top style="medium">
        <color auto="1"/>
      </top>
      <bottom style="thin">
        <color indexed="8"/>
      </bottom>
      <diagonal/>
    </border>
    <border>
      <left/>
      <right style="thin">
        <color indexed="8"/>
      </right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indexed="8"/>
      </right>
      <top style="medium">
        <color auto="1"/>
      </top>
      <bottom style="thin">
        <color indexed="8"/>
      </bottom>
      <diagonal/>
    </border>
    <border>
      <left/>
      <right style="medium">
        <color auto="1"/>
      </right>
      <top style="medium">
        <color auto="1"/>
      </top>
      <bottom style="thin">
        <color indexed="8"/>
      </bottom>
      <diagonal/>
    </border>
    <border>
      <left style="medium">
        <color auto="1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auto="1"/>
      </right>
      <top/>
      <bottom style="thin">
        <color indexed="8"/>
      </bottom>
      <diagonal/>
    </border>
    <border>
      <left/>
      <right style="thin">
        <color indexed="8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indexed="8"/>
      </top>
      <bottom style="thin">
        <color indexed="8"/>
      </bottom>
      <diagonal/>
    </border>
    <border>
      <left style="medium">
        <color auto="1"/>
      </left>
      <right/>
      <top style="thin">
        <color indexed="8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23">
    <xf numFmtId="0" fontId="0" fillId="0" borderId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</cellStyleXfs>
  <cellXfs count="226">
    <xf numFmtId="0" fontId="0" fillId="0" borderId="0" xfId="0"/>
    <xf numFmtId="0" fontId="0" fillId="0" borderId="1" xfId="0" applyBorder="1" applyAlignment="1">
      <alignment wrapText="1"/>
    </xf>
    <xf numFmtId="0" fontId="0" fillId="0" borderId="0" xfId="0" applyAlignment="1">
      <alignment horizontal="center"/>
    </xf>
    <xf numFmtId="0" fontId="0" fillId="0" borderId="2" xfId="0" applyBorder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right" wrapText="1"/>
    </xf>
    <xf numFmtId="0" fontId="4" fillId="0" borderId="0" xfId="0" applyFont="1" applyAlignment="1">
      <alignment horizontal="left"/>
    </xf>
    <xf numFmtId="0" fontId="2" fillId="0" borderId="0" xfId="0" applyFont="1" applyAlignment="1">
      <alignment wrapText="1"/>
    </xf>
    <xf numFmtId="0" fontId="0" fillId="0" borderId="0" xfId="0" applyAlignment="1"/>
    <xf numFmtId="1" fontId="0" fillId="0" borderId="0" xfId="0" applyNumberFormat="1"/>
    <xf numFmtId="0" fontId="0" fillId="0" borderId="0" xfId="0" applyNumberFormat="1"/>
    <xf numFmtId="0" fontId="0" fillId="0" borderId="2" xfId="0" applyBorder="1" applyAlignment="1">
      <alignment horizontal="right" wrapText="1"/>
    </xf>
    <xf numFmtId="0" fontId="5" fillId="0" borderId="0" xfId="0" applyFont="1" applyBorder="1" applyAlignment="1">
      <alignment horizontal="left"/>
    </xf>
    <xf numFmtId="0" fontId="2" fillId="0" borderId="0" xfId="0" applyFont="1" applyBorder="1" applyAlignment="1">
      <alignment wrapText="1"/>
    </xf>
    <xf numFmtId="0" fontId="0" fillId="0" borderId="0" xfId="0" applyBorder="1"/>
    <xf numFmtId="0" fontId="0" fillId="0" borderId="0" xfId="0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right" wrapText="1"/>
    </xf>
    <xf numFmtId="0" fontId="0" fillId="0" borderId="0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6" fillId="0" borderId="0" xfId="0" applyFont="1" applyAlignment="1">
      <alignment horizontal="left"/>
    </xf>
    <xf numFmtId="0" fontId="8" fillId="0" borderId="3" xfId="0" applyFont="1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8" fillId="0" borderId="0" xfId="0" applyFont="1" applyBorder="1" applyAlignment="1">
      <alignment horizontal="right" wrapText="1"/>
    </xf>
    <xf numFmtId="0" fontId="0" fillId="0" borderId="5" xfId="0" applyBorder="1" applyAlignment="1">
      <alignment wrapText="1"/>
    </xf>
    <xf numFmtId="0" fontId="7" fillId="0" borderId="6" xfId="0" applyFont="1" applyBorder="1" applyAlignment="1">
      <alignment wrapText="1"/>
    </xf>
    <xf numFmtId="0" fontId="0" fillId="0" borderId="7" xfId="0" applyBorder="1" applyAlignment="1">
      <alignment wrapText="1"/>
    </xf>
    <xf numFmtId="0" fontId="0" fillId="0" borderId="8" xfId="0" applyBorder="1" applyAlignment="1">
      <alignment horizontal="right" wrapText="1"/>
    </xf>
    <xf numFmtId="0" fontId="8" fillId="0" borderId="1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wrapText="1"/>
    </xf>
    <xf numFmtId="0" fontId="0" fillId="0" borderId="0" xfId="0" applyFill="1" applyBorder="1" applyAlignment="1">
      <alignment horizontal="center" wrapText="1"/>
    </xf>
    <xf numFmtId="0" fontId="8" fillId="0" borderId="0" xfId="0" applyFont="1" applyBorder="1" applyAlignment="1">
      <alignment wrapText="1"/>
    </xf>
    <xf numFmtId="0" fontId="8" fillId="0" borderId="0" xfId="0" applyFont="1" applyBorder="1" applyAlignment="1">
      <alignment horizontal="center" wrapText="1"/>
    </xf>
    <xf numFmtId="0" fontId="8" fillId="0" borderId="0" xfId="0" applyFont="1" applyFill="1" applyBorder="1" applyAlignment="1">
      <alignment horizontal="right" wrapText="1"/>
    </xf>
    <xf numFmtId="0" fontId="9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0" xfId="0" applyFont="1"/>
    <xf numFmtId="0" fontId="7" fillId="0" borderId="0" xfId="0" applyFont="1"/>
    <xf numFmtId="0" fontId="10" fillId="0" borderId="0" xfId="0" applyFont="1" applyFill="1" applyBorder="1" applyAlignment="1">
      <alignment wrapText="1"/>
    </xf>
    <xf numFmtId="0" fontId="0" fillId="0" borderId="0" xfId="0" applyBorder="1" applyAlignment="1">
      <alignment horizontal="center"/>
    </xf>
    <xf numFmtId="0" fontId="8" fillId="0" borderId="9" xfId="0" applyFont="1" applyBorder="1" applyAlignment="1">
      <alignment wrapText="1"/>
    </xf>
    <xf numFmtId="0" fontId="8" fillId="0" borderId="9" xfId="0" applyFont="1" applyFill="1" applyBorder="1" applyAlignment="1">
      <alignment wrapText="1"/>
    </xf>
    <xf numFmtId="0" fontId="8" fillId="0" borderId="0" xfId="0" applyFont="1" applyFill="1" applyBorder="1" applyAlignment="1">
      <alignment wrapText="1"/>
    </xf>
    <xf numFmtId="0" fontId="0" fillId="0" borderId="0" xfId="0" applyBorder="1" applyAlignment="1">
      <alignment horizontal="center" wrapText="1"/>
    </xf>
    <xf numFmtId="0" fontId="0" fillId="2" borderId="10" xfId="0" applyFill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3" fillId="0" borderId="12" xfId="0" applyFont="1" applyBorder="1" applyAlignment="1">
      <alignment wrapText="1"/>
    </xf>
    <xf numFmtId="0" fontId="0" fillId="0" borderId="13" xfId="0" applyBorder="1" applyAlignment="1">
      <alignment horizontal="right" wrapText="1"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8" xfId="0" applyBorder="1" applyAlignment="1">
      <alignment wrapText="1"/>
    </xf>
    <xf numFmtId="0" fontId="0" fillId="0" borderId="18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8" fillId="0" borderId="20" xfId="0" applyFont="1" applyBorder="1" applyAlignment="1">
      <alignment horizontal="center" wrapText="1"/>
    </xf>
    <xf numFmtId="0" fontId="3" fillId="0" borderId="13" xfId="0" applyFont="1" applyBorder="1" applyAlignment="1">
      <alignment wrapText="1"/>
    </xf>
    <xf numFmtId="0" fontId="0" fillId="0" borderId="20" xfId="0" applyBorder="1" applyAlignment="1">
      <alignment wrapText="1"/>
    </xf>
    <xf numFmtId="0" fontId="0" fillId="0" borderId="21" xfId="0" applyBorder="1" applyAlignment="1">
      <alignment wrapText="1"/>
    </xf>
    <xf numFmtId="0" fontId="0" fillId="0" borderId="22" xfId="0" applyBorder="1" applyAlignment="1">
      <alignment wrapText="1"/>
    </xf>
    <xf numFmtId="0" fontId="8" fillId="0" borderId="0" xfId="0" applyFont="1"/>
    <xf numFmtId="0" fontId="8" fillId="0" borderId="23" xfId="0" applyFont="1" applyFill="1" applyBorder="1" applyAlignment="1">
      <alignment wrapText="1"/>
    </xf>
    <xf numFmtId="0" fontId="8" fillId="0" borderId="24" xfId="0" applyFont="1" applyBorder="1" applyAlignment="1">
      <alignment horizontal="center" wrapText="1"/>
    </xf>
    <xf numFmtId="0" fontId="3" fillId="0" borderId="3" xfId="0" applyFont="1" applyBorder="1"/>
    <xf numFmtId="0" fontId="3" fillId="0" borderId="3" xfId="0" applyFont="1" applyBorder="1" applyAlignment="1">
      <alignment horizontal="center"/>
    </xf>
    <xf numFmtId="0" fontId="8" fillId="0" borderId="3" xfId="0" applyFont="1" applyBorder="1" applyAlignment="1">
      <alignment wrapText="1"/>
    </xf>
    <xf numFmtId="0" fontId="3" fillId="0" borderId="16" xfId="0" applyFont="1" applyBorder="1" applyAlignment="1">
      <alignment horizontal="center"/>
    </xf>
    <xf numFmtId="0" fontId="8" fillId="0" borderId="16" xfId="0" applyFont="1" applyBorder="1" applyAlignment="1">
      <alignment horizontal="center" wrapText="1"/>
    </xf>
    <xf numFmtId="0" fontId="0" fillId="0" borderId="25" xfId="0" applyBorder="1" applyAlignment="1">
      <alignment wrapText="1"/>
    </xf>
    <xf numFmtId="0" fontId="0" fillId="0" borderId="22" xfId="0" applyBorder="1" applyAlignment="1">
      <alignment horizontal="right" wrapText="1"/>
    </xf>
    <xf numFmtId="0" fontId="0" fillId="0" borderId="3" xfId="0" applyBorder="1" applyAlignment="1">
      <alignment horizontal="right" wrapText="1"/>
    </xf>
    <xf numFmtId="0" fontId="0" fillId="0" borderId="1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7" xfId="0" applyBorder="1" applyAlignment="1">
      <alignment horizontal="center" wrapText="1"/>
    </xf>
    <xf numFmtId="0" fontId="0" fillId="0" borderId="22" xfId="0" applyBorder="1" applyAlignment="1">
      <alignment horizontal="center"/>
    </xf>
    <xf numFmtId="0" fontId="8" fillId="0" borderId="3" xfId="0" applyFont="1" applyBorder="1" applyAlignment="1">
      <alignment horizontal="right" wrapText="1"/>
    </xf>
    <xf numFmtId="0" fontId="8" fillId="0" borderId="25" xfId="0" applyFont="1" applyFill="1" applyBorder="1" applyAlignment="1">
      <alignment horizontal="right" wrapText="1"/>
    </xf>
    <xf numFmtId="0" fontId="9" fillId="0" borderId="15" xfId="0" applyFont="1" applyBorder="1" applyAlignment="1">
      <alignment horizontal="center"/>
    </xf>
    <xf numFmtId="0" fontId="0" fillId="0" borderId="20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26" xfId="0" applyBorder="1" applyAlignment="1">
      <alignment horizontal="center" wrapText="1"/>
    </xf>
    <xf numFmtId="0" fontId="0" fillId="0" borderId="27" xfId="0" applyBorder="1" applyAlignment="1">
      <alignment horizontal="center"/>
    </xf>
    <xf numFmtId="0" fontId="7" fillId="0" borderId="18" xfId="0" applyFont="1" applyBorder="1" applyAlignment="1">
      <alignment wrapText="1"/>
    </xf>
    <xf numFmtId="0" fontId="0" fillId="0" borderId="19" xfId="0" applyBorder="1" applyAlignment="1">
      <alignment wrapText="1"/>
    </xf>
    <xf numFmtId="0" fontId="0" fillId="0" borderId="28" xfId="0" applyBorder="1" applyAlignment="1">
      <alignment horizontal="center" wrapText="1"/>
    </xf>
    <xf numFmtId="0" fontId="8" fillId="0" borderId="21" xfId="0" applyFont="1" applyBorder="1" applyAlignment="1">
      <alignment horizontal="center" wrapText="1"/>
    </xf>
    <xf numFmtId="0" fontId="8" fillId="0" borderId="29" xfId="0" applyFont="1" applyFill="1" applyBorder="1" applyAlignment="1">
      <alignment wrapText="1"/>
    </xf>
    <xf numFmtId="0" fontId="5" fillId="0" borderId="18" xfId="0" applyFont="1" applyBorder="1" applyAlignment="1">
      <alignment horizontal="centerContinuous"/>
    </xf>
    <xf numFmtId="0" fontId="0" fillId="0" borderId="13" xfId="0" applyBorder="1" applyAlignment="1">
      <alignment horizontal="centerContinuous"/>
    </xf>
    <xf numFmtId="0" fontId="0" fillId="0" borderId="14" xfId="0" applyBorder="1" applyAlignment="1">
      <alignment horizontal="centerContinuous"/>
    </xf>
    <xf numFmtId="0" fontId="0" fillId="0" borderId="0" xfId="0" applyBorder="1" applyAlignment="1">
      <alignment horizontal="right" wrapText="1"/>
    </xf>
    <xf numFmtId="0" fontId="0" fillId="0" borderId="24" xfId="0" applyBorder="1" applyAlignment="1">
      <alignment horizontal="center" wrapText="1"/>
    </xf>
    <xf numFmtId="0" fontId="0" fillId="0" borderId="30" xfId="0" applyBorder="1" applyAlignment="1">
      <alignment horizontal="center" wrapText="1"/>
    </xf>
    <xf numFmtId="0" fontId="0" fillId="0" borderId="0" xfId="0" applyAlignment="1">
      <alignment horizontal="left"/>
    </xf>
    <xf numFmtId="0" fontId="7" fillId="0" borderId="31" xfId="0" applyFont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0" fillId="2" borderId="10" xfId="0" applyFill="1" applyBorder="1" applyAlignment="1">
      <alignment horizontal="left" wrapText="1"/>
    </xf>
    <xf numFmtId="0" fontId="7" fillId="0" borderId="32" xfId="0" applyFont="1" applyBorder="1" applyAlignment="1">
      <alignment horizontal="center" wrapText="1"/>
    </xf>
    <xf numFmtId="0" fontId="5" fillId="3" borderId="18" xfId="0" applyFont="1" applyFill="1" applyBorder="1" applyAlignment="1">
      <alignment horizontal="centerContinuous"/>
    </xf>
    <xf numFmtId="0" fontId="0" fillId="3" borderId="13" xfId="0" applyFill="1" applyBorder="1" applyAlignment="1">
      <alignment horizontal="centerContinuous"/>
    </xf>
    <xf numFmtId="0" fontId="0" fillId="3" borderId="14" xfId="0" applyFill="1" applyBorder="1" applyAlignment="1">
      <alignment horizontal="centerContinuous"/>
    </xf>
    <xf numFmtId="0" fontId="9" fillId="3" borderId="15" xfId="0" applyFont="1" applyFill="1" applyBorder="1" applyAlignment="1">
      <alignment horizontal="center"/>
    </xf>
    <xf numFmtId="0" fontId="3" fillId="3" borderId="3" xfId="0" applyFont="1" applyFill="1" applyBorder="1"/>
    <xf numFmtId="0" fontId="3" fillId="3" borderId="3" xfId="0" applyFont="1" applyFill="1" applyBorder="1" applyAlignment="1">
      <alignment horizontal="center"/>
    </xf>
    <xf numFmtId="0" fontId="3" fillId="3" borderId="16" xfId="0" applyFont="1" applyFill="1" applyBorder="1" applyAlignment="1">
      <alignment horizontal="center"/>
    </xf>
    <xf numFmtId="0" fontId="0" fillId="3" borderId="15" xfId="0" applyFill="1" applyBorder="1" applyAlignment="1">
      <alignment horizontal="center" wrapText="1"/>
    </xf>
    <xf numFmtId="0" fontId="0" fillId="3" borderId="20" xfId="0" applyFill="1" applyBorder="1" applyAlignment="1">
      <alignment horizontal="center" wrapText="1"/>
    </xf>
    <xf numFmtId="0" fontId="8" fillId="3" borderId="0" xfId="0" applyFont="1" applyFill="1" applyBorder="1" applyAlignment="1">
      <alignment wrapText="1"/>
    </xf>
    <xf numFmtId="0" fontId="8" fillId="3" borderId="24" xfId="0" applyFont="1" applyFill="1" applyBorder="1" applyAlignment="1">
      <alignment horizontal="center" wrapText="1"/>
    </xf>
    <xf numFmtId="0" fontId="0" fillId="3" borderId="21" xfId="0" applyFill="1" applyBorder="1" applyAlignment="1">
      <alignment horizontal="center" wrapText="1"/>
    </xf>
    <xf numFmtId="0" fontId="0" fillId="3" borderId="22" xfId="0" applyFill="1" applyBorder="1" applyAlignment="1">
      <alignment wrapText="1"/>
    </xf>
    <xf numFmtId="1" fontId="0" fillId="3" borderId="22" xfId="0" applyNumberFormat="1" applyFill="1" applyBorder="1" applyAlignment="1">
      <alignment wrapText="1"/>
    </xf>
    <xf numFmtId="0" fontId="8" fillId="3" borderId="22" xfId="0" applyFont="1" applyFill="1" applyBorder="1" applyAlignment="1">
      <alignment horizontal="right" wrapText="1"/>
    </xf>
    <xf numFmtId="0" fontId="0" fillId="3" borderId="33" xfId="0" applyFill="1" applyBorder="1" applyAlignment="1">
      <alignment horizontal="center"/>
    </xf>
    <xf numFmtId="0" fontId="0" fillId="3" borderId="3" xfId="0" applyFill="1" applyBorder="1" applyAlignment="1">
      <alignment wrapText="1"/>
    </xf>
    <xf numFmtId="0" fontId="0" fillId="3" borderId="3" xfId="0" applyFill="1" applyBorder="1" applyAlignment="1">
      <alignment horizontal="right" wrapText="1"/>
    </xf>
    <xf numFmtId="0" fontId="0" fillId="3" borderId="16" xfId="0" applyFill="1" applyBorder="1" applyAlignment="1">
      <alignment horizontal="center"/>
    </xf>
    <xf numFmtId="0" fontId="0" fillId="3" borderId="3" xfId="0" applyFill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0" fillId="0" borderId="20" xfId="0" applyBorder="1"/>
    <xf numFmtId="0" fontId="0" fillId="0" borderId="21" xfId="0" applyBorder="1"/>
    <xf numFmtId="0" fontId="7" fillId="0" borderId="14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8" xfId="0" applyBorder="1"/>
    <xf numFmtId="0" fontId="0" fillId="0" borderId="14" xfId="0" applyBorder="1"/>
    <xf numFmtId="0" fontId="0" fillId="0" borderId="33" xfId="0" applyBorder="1"/>
    <xf numFmtId="0" fontId="11" fillId="0" borderId="34" xfId="0" applyFont="1" applyBorder="1"/>
    <xf numFmtId="0" fontId="0" fillId="0" borderId="35" xfId="0" applyBorder="1" applyAlignment="1">
      <alignment horizontal="center"/>
    </xf>
    <xf numFmtId="0" fontId="2" fillId="0" borderId="3" xfId="0" applyFont="1" applyBorder="1" applyAlignment="1">
      <alignment wrapText="1"/>
    </xf>
    <xf numFmtId="0" fontId="3" fillId="0" borderId="3" xfId="0" applyFont="1" applyBorder="1" applyAlignment="1">
      <alignment horizontal="center" wrapText="1"/>
    </xf>
    <xf numFmtId="0" fontId="0" fillId="0" borderId="3" xfId="0" applyBorder="1"/>
    <xf numFmtId="0" fontId="2" fillId="3" borderId="3" xfId="0" applyFont="1" applyFill="1" applyBorder="1" applyAlignment="1">
      <alignment wrapText="1"/>
    </xf>
    <xf numFmtId="0" fontId="3" fillId="3" borderId="3" xfId="0" applyFont="1" applyFill="1" applyBorder="1" applyAlignment="1">
      <alignment horizontal="center" wrapText="1"/>
    </xf>
    <xf numFmtId="0" fontId="2" fillId="4" borderId="3" xfId="0" applyFont="1" applyFill="1" applyBorder="1" applyAlignment="1">
      <alignment wrapText="1"/>
    </xf>
    <xf numFmtId="0" fontId="0" fillId="4" borderId="3" xfId="0" applyFill="1" applyBorder="1" applyAlignment="1">
      <alignment horizontal="center" wrapText="1"/>
    </xf>
    <xf numFmtId="0" fontId="9" fillId="3" borderId="3" xfId="0" applyFont="1" applyFill="1" applyBorder="1" applyAlignment="1">
      <alignment horizontal="center" wrapText="1"/>
    </xf>
    <xf numFmtId="0" fontId="2" fillId="4" borderId="3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left" wrapText="1"/>
    </xf>
    <xf numFmtId="0" fontId="0" fillId="3" borderId="14" xfId="0" applyFill="1" applyBorder="1" applyAlignment="1">
      <alignment horizontal="center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0" fillId="0" borderId="0" xfId="0" applyFill="1" applyBorder="1" applyAlignment="1">
      <alignment wrapText="1"/>
    </xf>
    <xf numFmtId="0" fontId="0" fillId="0" borderId="24" xfId="0" applyBorder="1"/>
    <xf numFmtId="0" fontId="0" fillId="0" borderId="22" xfId="0" applyBorder="1"/>
    <xf numFmtId="0" fontId="3" fillId="0" borderId="14" xfId="0" applyFont="1" applyBorder="1" applyAlignment="1">
      <alignment horizontal="center" wrapText="1"/>
    </xf>
    <xf numFmtId="0" fontId="12" fillId="0" borderId="3" xfId="0" applyFont="1" applyFill="1" applyBorder="1" applyAlignment="1">
      <alignment horizontal="center" wrapText="1"/>
    </xf>
    <xf numFmtId="0" fontId="0" fillId="0" borderId="16" xfId="0" applyBorder="1"/>
    <xf numFmtId="0" fontId="0" fillId="0" borderId="25" xfId="0" applyBorder="1"/>
    <xf numFmtId="0" fontId="0" fillId="0" borderId="27" xfId="0" applyBorder="1"/>
    <xf numFmtId="0" fontId="0" fillId="0" borderId="0" xfId="0" applyFill="1" applyBorder="1"/>
    <xf numFmtId="0" fontId="0" fillId="0" borderId="31" xfId="0" applyBorder="1" applyAlignment="1">
      <alignment wrapText="1"/>
    </xf>
    <xf numFmtId="0" fontId="0" fillId="0" borderId="36" xfId="0" applyBorder="1" applyAlignment="1">
      <alignment horizontal="right" wrapText="1"/>
    </xf>
    <xf numFmtId="0" fontId="0" fillId="0" borderId="37" xfId="0" applyBorder="1" applyAlignment="1">
      <alignment wrapText="1"/>
    </xf>
    <xf numFmtId="0" fontId="0" fillId="0" borderId="38" xfId="0" applyBorder="1" applyAlignment="1">
      <alignment wrapText="1"/>
    </xf>
    <xf numFmtId="0" fontId="8" fillId="0" borderId="39" xfId="0" applyFont="1" applyBorder="1" applyAlignment="1">
      <alignment wrapText="1"/>
    </xf>
    <xf numFmtId="0" fontId="8" fillId="0" borderId="39" xfId="0" applyFont="1" applyFill="1" applyBorder="1" applyAlignment="1">
      <alignment wrapText="1"/>
    </xf>
    <xf numFmtId="0" fontId="8" fillId="0" borderId="40" xfId="0" applyFont="1" applyFill="1" applyBorder="1" applyAlignment="1">
      <alignment wrapText="1"/>
    </xf>
    <xf numFmtId="0" fontId="8" fillId="0" borderId="33" xfId="0" applyFont="1" applyFill="1" applyBorder="1" applyAlignment="1">
      <alignment wrapText="1"/>
    </xf>
    <xf numFmtId="0" fontId="0" fillId="3" borderId="3" xfId="0" applyFill="1" applyBorder="1"/>
    <xf numFmtId="0" fontId="0" fillId="0" borderId="0" xfId="0" applyAlignment="1">
      <alignment horizontal="right"/>
    </xf>
    <xf numFmtId="0" fontId="7" fillId="0" borderId="32" xfId="0" applyFont="1" applyBorder="1" applyAlignment="1">
      <alignment horizontal="right" wrapText="1"/>
    </xf>
    <xf numFmtId="0" fontId="0" fillId="0" borderId="3" xfId="0" applyBorder="1" applyAlignment="1">
      <alignment horizontal="right"/>
    </xf>
    <xf numFmtId="0" fontId="0" fillId="2" borderId="10" xfId="0" applyFill="1" applyBorder="1" applyAlignment="1">
      <alignment horizontal="right" wrapText="1"/>
    </xf>
    <xf numFmtId="0" fontId="8" fillId="0" borderId="41" xfId="0" applyFont="1" applyBorder="1"/>
    <xf numFmtId="0" fontId="0" fillId="0" borderId="42" xfId="0" applyBorder="1" applyAlignment="1">
      <alignment horizontal="center"/>
    </xf>
    <xf numFmtId="0" fontId="8" fillId="0" borderId="15" xfId="0" applyFont="1" applyBorder="1"/>
    <xf numFmtId="0" fontId="8" fillId="0" borderId="26" xfId="0" applyFont="1" applyBorder="1"/>
    <xf numFmtId="0" fontId="10" fillId="0" borderId="3" xfId="0" applyFont="1" applyFill="1" applyBorder="1" applyAlignment="1">
      <alignment wrapText="1"/>
    </xf>
    <xf numFmtId="0" fontId="9" fillId="0" borderId="3" xfId="0" applyFont="1" applyFill="1" applyBorder="1" applyAlignment="1">
      <alignment wrapText="1"/>
    </xf>
    <xf numFmtId="0" fontId="2" fillId="0" borderId="3" xfId="0" applyFont="1" applyFill="1" applyBorder="1" applyAlignment="1">
      <alignment wrapText="1"/>
    </xf>
    <xf numFmtId="0" fontId="2" fillId="0" borderId="7" xfId="0" applyFont="1" applyFill="1" applyBorder="1" applyAlignment="1">
      <alignment wrapText="1"/>
    </xf>
    <xf numFmtId="0" fontId="3" fillId="0" borderId="43" xfId="0" applyFont="1" applyFill="1" applyBorder="1" applyAlignment="1">
      <alignment horizontal="center" wrapText="1"/>
    </xf>
    <xf numFmtId="0" fontId="3" fillId="0" borderId="43" xfId="0" applyFont="1" applyBorder="1" applyAlignment="1">
      <alignment horizontal="center"/>
    </xf>
    <xf numFmtId="0" fontId="3" fillId="0" borderId="43" xfId="0" applyFont="1" applyBorder="1"/>
    <xf numFmtId="0" fontId="8" fillId="0" borderId="44" xfId="0" applyFont="1" applyBorder="1" applyAlignment="1">
      <alignment horizontal="right" wrapText="1"/>
    </xf>
    <xf numFmtId="0" fontId="0" fillId="0" borderId="41" xfId="0" applyBorder="1"/>
    <xf numFmtId="0" fontId="0" fillId="0" borderId="45" xfId="0" applyBorder="1"/>
    <xf numFmtId="0" fontId="11" fillId="0" borderId="42" xfId="0" applyFont="1" applyFill="1" applyBorder="1" applyAlignment="1">
      <alignment horizontal="left" wrapText="1"/>
    </xf>
    <xf numFmtId="0" fontId="0" fillId="0" borderId="26" xfId="0" applyBorder="1"/>
    <xf numFmtId="0" fontId="11" fillId="0" borderId="27" xfId="0" applyFont="1" applyBorder="1" applyAlignment="1">
      <alignment wrapText="1"/>
    </xf>
    <xf numFmtId="0" fontId="10" fillId="0" borderId="29" xfId="0" applyFont="1" applyFill="1" applyBorder="1" applyAlignment="1">
      <alignment wrapText="1"/>
    </xf>
    <xf numFmtId="0" fontId="8" fillId="0" borderId="29" xfId="0" applyFont="1" applyBorder="1" applyAlignment="1">
      <alignment horizontal="right" wrapText="1"/>
    </xf>
    <xf numFmtId="0" fontId="8" fillId="0" borderId="29" xfId="0" applyFont="1" applyBorder="1" applyAlignment="1">
      <alignment horizontal="left" wrapText="1"/>
    </xf>
    <xf numFmtId="0" fontId="11" fillId="0" borderId="29" xfId="0" applyFont="1" applyBorder="1" applyAlignment="1">
      <alignment horizontal="left" wrapText="1"/>
    </xf>
    <xf numFmtId="0" fontId="8" fillId="0" borderId="44" xfId="0" applyFont="1" applyBorder="1" applyAlignment="1">
      <alignment wrapText="1"/>
    </xf>
    <xf numFmtId="0" fontId="0" fillId="0" borderId="44" xfId="0" applyFill="1" applyBorder="1" applyAlignment="1">
      <alignment horizontal="center" wrapText="1"/>
    </xf>
    <xf numFmtId="0" fontId="11" fillId="0" borderId="44" xfId="0" applyFont="1" applyBorder="1" applyAlignment="1">
      <alignment horizontal="right" wrapText="1"/>
    </xf>
    <xf numFmtId="0" fontId="0" fillId="0" borderId="15" xfId="0" applyBorder="1"/>
    <xf numFmtId="0" fontId="10" fillId="0" borderId="43" xfId="0" applyFont="1" applyFill="1" applyBorder="1" applyAlignment="1">
      <alignment wrapText="1"/>
    </xf>
    <xf numFmtId="0" fontId="8" fillId="0" borderId="43" xfId="0" applyFont="1" applyBorder="1" applyAlignment="1">
      <alignment horizontal="right" wrapText="1"/>
    </xf>
    <xf numFmtId="0" fontId="11" fillId="0" borderId="43" xfId="0" applyFont="1" applyBorder="1" applyAlignment="1">
      <alignment horizontal="right" wrapText="1"/>
    </xf>
    <xf numFmtId="0" fontId="11" fillId="0" borderId="27" xfId="0" applyFont="1" applyBorder="1" applyAlignment="1">
      <alignment horizontal="left" wrapText="1"/>
    </xf>
    <xf numFmtId="0" fontId="0" fillId="0" borderId="46" xfId="0" applyBorder="1"/>
    <xf numFmtId="0" fontId="0" fillId="0" borderId="47" xfId="0" applyBorder="1"/>
    <xf numFmtId="0" fontId="11" fillId="0" borderId="48" xfId="0" applyFont="1" applyBorder="1" applyAlignment="1">
      <alignment horizontal="left" wrapText="1"/>
    </xf>
    <xf numFmtId="0" fontId="0" fillId="0" borderId="49" xfId="0" applyBorder="1" applyAlignment="1">
      <alignment wrapText="1"/>
    </xf>
    <xf numFmtId="0" fontId="0" fillId="0" borderId="50" xfId="0" applyBorder="1" applyAlignment="1">
      <alignment wrapText="1"/>
    </xf>
    <xf numFmtId="0" fontId="0" fillId="0" borderId="24" xfId="0" applyFill="1" applyBorder="1"/>
    <xf numFmtId="0" fontId="12" fillId="0" borderId="25" xfId="0" applyFont="1" applyFill="1" applyBorder="1" applyAlignment="1">
      <alignment horizontal="center" wrapText="1"/>
    </xf>
    <xf numFmtId="0" fontId="0" fillId="4" borderId="3" xfId="0" applyFont="1" applyFill="1" applyBorder="1" applyAlignment="1">
      <alignment horizontal="center" wrapText="1"/>
    </xf>
    <xf numFmtId="0" fontId="0" fillId="0" borderId="20" xfId="0" applyFont="1" applyBorder="1" applyAlignment="1">
      <alignment horizontal="center" wrapText="1"/>
    </xf>
    <xf numFmtId="0" fontId="3" fillId="0" borderId="13" xfId="0" applyFont="1" applyBorder="1"/>
    <xf numFmtId="0" fontId="3" fillId="0" borderId="3" xfId="0" applyFont="1" applyFill="1" applyBorder="1" applyAlignment="1">
      <alignment horizontal="center" wrapText="1"/>
    </xf>
    <xf numFmtId="0" fontId="8" fillId="0" borderId="3" xfId="0" applyFont="1" applyBorder="1"/>
    <xf numFmtId="0" fontId="8" fillId="0" borderId="3" xfId="0" applyFont="1" applyBorder="1" applyAlignment="1">
      <alignment horizontal="center"/>
    </xf>
    <xf numFmtId="0" fontId="0" fillId="0" borderId="51" xfId="0" applyBorder="1" applyAlignment="1">
      <alignment horizontal="center" wrapText="1"/>
    </xf>
    <xf numFmtId="0" fontId="0" fillId="5" borderId="3" xfId="0" applyFill="1" applyBorder="1"/>
    <xf numFmtId="0" fontId="0" fillId="0" borderId="15" xfId="0" applyFont="1" applyBorder="1"/>
    <xf numFmtId="0" fontId="0" fillId="0" borderId="7" xfId="0" applyBorder="1"/>
    <xf numFmtId="0" fontId="0" fillId="0" borderId="7" xfId="0" applyBorder="1" applyAlignment="1">
      <alignment horizontal="right"/>
    </xf>
    <xf numFmtId="0" fontId="8" fillId="0" borderId="7" xfId="0" applyFont="1" applyBorder="1" applyAlignment="1">
      <alignment horizontal="center"/>
    </xf>
    <xf numFmtId="0" fontId="11" fillId="0" borderId="42" xfId="0" applyFont="1" applyBorder="1"/>
    <xf numFmtId="0" fontId="11" fillId="0" borderId="16" xfId="0" applyFont="1" applyBorder="1"/>
    <xf numFmtId="0" fontId="11" fillId="0" borderId="27" xfId="0" applyFont="1" applyBorder="1"/>
    <xf numFmtId="0" fontId="0" fillId="0" borderId="3" xfId="0" applyFont="1" applyBorder="1" applyAlignment="1">
      <alignment horizontal="center" wrapText="1"/>
    </xf>
    <xf numFmtId="0" fontId="8" fillId="0" borderId="52" xfId="0" applyFont="1" applyBorder="1"/>
    <xf numFmtId="0" fontId="8" fillId="0" borderId="51" xfId="0" applyFont="1" applyBorder="1"/>
    <xf numFmtId="0" fontId="8" fillId="0" borderId="53" xfId="0" applyFont="1" applyBorder="1"/>
    <xf numFmtId="0" fontId="0" fillId="0" borderId="3" xfId="0" applyBorder="1" applyAlignment="1">
      <alignment horizontal="center"/>
    </xf>
    <xf numFmtId="0" fontId="0" fillId="0" borderId="13" xfId="0" applyBorder="1"/>
    <xf numFmtId="0" fontId="0" fillId="0" borderId="23" xfId="0" applyFont="1" applyFill="1" applyBorder="1" applyAlignment="1">
      <alignment wrapText="1"/>
    </xf>
  </cellXfs>
  <cellStyles count="2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107"/>
  <sheetViews>
    <sheetView tabSelected="1" workbookViewId="0">
      <selection activeCell="O26" sqref="O26"/>
    </sheetView>
  </sheetViews>
  <sheetFormatPr baseColWidth="10" defaultColWidth="8.83203125" defaultRowHeight="13" x14ac:dyDescent="0.15"/>
  <cols>
    <col min="1" max="1" width="8.6640625" style="96" customWidth="1"/>
    <col min="2" max="2" width="19.5" customWidth="1"/>
    <col min="3" max="3" width="19.5" bestFit="1" customWidth="1"/>
    <col min="4" max="4" width="9.1640625" style="164" customWidth="1"/>
    <col min="5" max="5" width="10.6640625" style="164" customWidth="1"/>
    <col min="6" max="6" width="10.6640625" customWidth="1"/>
    <col min="7" max="8" width="10.6640625" style="164" customWidth="1"/>
    <col min="9" max="9" width="10.6640625" customWidth="1"/>
    <col min="10" max="10" width="14.5" customWidth="1"/>
  </cols>
  <sheetData>
    <row r="1" spans="1:10" ht="23" x14ac:dyDescent="0.25">
      <c r="A1" s="20" t="s">
        <v>195</v>
      </c>
    </row>
    <row r="2" spans="1:10" ht="14" thickBot="1" x14ac:dyDescent="0.2"/>
    <row r="3" spans="1:10" ht="56" x14ac:dyDescent="0.15">
      <c r="A3" s="97" t="s">
        <v>198</v>
      </c>
      <c r="B3" s="100" t="s">
        <v>204</v>
      </c>
      <c r="C3" s="100" t="s">
        <v>178</v>
      </c>
      <c r="D3" s="165" t="s">
        <v>179</v>
      </c>
      <c r="E3" s="165" t="s">
        <v>57</v>
      </c>
      <c r="F3" s="100" t="s">
        <v>62</v>
      </c>
      <c r="G3" s="165" t="s">
        <v>63</v>
      </c>
      <c r="H3" s="165" t="s">
        <v>64</v>
      </c>
      <c r="I3" s="100" t="s">
        <v>151</v>
      </c>
      <c r="J3" s="149" t="s">
        <v>111</v>
      </c>
    </row>
    <row r="4" spans="1:10" ht="14" customHeight="1" x14ac:dyDescent="0.15">
      <c r="A4" s="95">
        <v>1</v>
      </c>
      <c r="B4" s="200" t="s">
        <v>52</v>
      </c>
      <c r="C4" s="135">
        <v>6</v>
      </c>
      <c r="D4" s="163">
        <v>10</v>
      </c>
      <c r="E4" s="163">
        <v>10</v>
      </c>
      <c r="F4" s="163">
        <v>10</v>
      </c>
      <c r="G4" s="135">
        <v>9</v>
      </c>
      <c r="H4" s="163">
        <v>10</v>
      </c>
      <c r="I4" s="150">
        <f t="shared" ref="I4:I13" si="0">SUM(C4:H4)</f>
        <v>55</v>
      </c>
      <c r="J4" s="151">
        <f>'Match 1'!AB13+'Match 2'!AC9+'Match 3'!AC11+'Match 4'!AC15+'Match 5'!AC7+'Match 6'!AC14</f>
        <v>272.5</v>
      </c>
    </row>
    <row r="5" spans="1:10" ht="14" customHeight="1" x14ac:dyDescent="0.15">
      <c r="A5" s="95">
        <v>2</v>
      </c>
      <c r="B5" s="200" t="s">
        <v>213</v>
      </c>
      <c r="C5" s="163">
        <v>10</v>
      </c>
      <c r="D5" s="135">
        <v>9</v>
      </c>
      <c r="E5" s="135">
        <v>6</v>
      </c>
      <c r="F5" s="135">
        <v>9</v>
      </c>
      <c r="G5" s="163">
        <v>10</v>
      </c>
      <c r="H5" s="166">
        <v>7</v>
      </c>
      <c r="I5" s="150">
        <f t="shared" si="0"/>
        <v>51</v>
      </c>
      <c r="J5" s="151">
        <f>'Match 1'!AB12+'Match 2'!AC10+'Match 3'!AC7+'Match 4'!AC8+'Match 5'!AC10+'Match 6'!AC11</f>
        <v>251</v>
      </c>
    </row>
    <row r="6" spans="1:10" ht="14" customHeight="1" x14ac:dyDescent="0.15">
      <c r="A6" s="95">
        <v>3</v>
      </c>
      <c r="B6" s="200" t="s">
        <v>3</v>
      </c>
      <c r="C6" s="135">
        <v>7.5</v>
      </c>
      <c r="D6" s="135">
        <v>6</v>
      </c>
      <c r="E6" s="135">
        <v>8</v>
      </c>
      <c r="F6" s="135">
        <v>7</v>
      </c>
      <c r="G6" s="135">
        <v>7.5</v>
      </c>
      <c r="H6" s="166">
        <v>8</v>
      </c>
      <c r="I6" s="150">
        <f t="shared" si="0"/>
        <v>44</v>
      </c>
      <c r="J6" s="151">
        <f>'Match 1'!AB10+'Match 2'!AC14+'Match 3'!AC13+'Match 4'!AC6+'Match 5'!AC9+'Match 6'!AC8</f>
        <v>232.5</v>
      </c>
    </row>
    <row r="7" spans="1:10" ht="14" customHeight="1" x14ac:dyDescent="0.15">
      <c r="A7" s="95">
        <v>4</v>
      </c>
      <c r="B7" s="200" t="s">
        <v>51</v>
      </c>
      <c r="C7" s="135">
        <v>9</v>
      </c>
      <c r="D7" s="135">
        <v>8</v>
      </c>
      <c r="E7" s="135">
        <v>4</v>
      </c>
      <c r="F7" s="135">
        <v>6</v>
      </c>
      <c r="G7" s="135">
        <v>7.5</v>
      </c>
      <c r="H7" s="166">
        <v>4</v>
      </c>
      <c r="I7" s="150">
        <f t="shared" si="0"/>
        <v>38.5</v>
      </c>
      <c r="J7" s="151">
        <f>'Match 1'!AB14+'Match 2'!AC7+'Match 3'!AC15+'Match 4'!AC12+'Match 5'!AC14+'Match 6'!AC6</f>
        <v>224</v>
      </c>
    </row>
    <row r="8" spans="1:10" ht="14" customHeight="1" x14ac:dyDescent="0.15">
      <c r="A8" s="95">
        <v>5</v>
      </c>
      <c r="B8" s="200" t="s">
        <v>228</v>
      </c>
      <c r="C8" s="135">
        <v>7.5</v>
      </c>
      <c r="D8" s="135">
        <v>3</v>
      </c>
      <c r="E8" s="135">
        <v>2</v>
      </c>
      <c r="F8" s="135">
        <v>5</v>
      </c>
      <c r="G8" s="135">
        <v>6</v>
      </c>
      <c r="H8" s="166">
        <v>9</v>
      </c>
      <c r="I8" s="150">
        <f t="shared" si="0"/>
        <v>32.5</v>
      </c>
      <c r="J8" s="151">
        <f>'Match 1'!AB9+'Match 2'!AC13+'Match 3'!AC10+'Match 4'!AC9+'Match 5'!AC11+'Match 6'!AC13</f>
        <v>194</v>
      </c>
    </row>
    <row r="9" spans="1:10" ht="14" customHeight="1" x14ac:dyDescent="0.15">
      <c r="A9" s="95">
        <v>6</v>
      </c>
      <c r="B9" s="200" t="s">
        <v>32</v>
      </c>
      <c r="C9" s="135">
        <v>2</v>
      </c>
      <c r="D9" s="135">
        <v>7</v>
      </c>
      <c r="E9" s="135">
        <v>9</v>
      </c>
      <c r="F9" s="135">
        <v>4</v>
      </c>
      <c r="G9" s="135">
        <v>4</v>
      </c>
      <c r="H9" s="166">
        <v>6</v>
      </c>
      <c r="I9" s="150">
        <f t="shared" si="0"/>
        <v>32</v>
      </c>
      <c r="J9" s="151">
        <f>'Match 1'!AB7+'Match 2'!AC15+'Match 3'!AC6+'Match 4'!AC13+'Match 5'!AC13+'Match 6'!AC9</f>
        <v>216</v>
      </c>
    </row>
    <row r="10" spans="1:10" ht="14" customHeight="1" x14ac:dyDescent="0.15">
      <c r="A10" s="95">
        <v>7</v>
      </c>
      <c r="B10" s="200" t="s">
        <v>53</v>
      </c>
      <c r="C10" s="135">
        <v>4.5</v>
      </c>
      <c r="D10" s="135">
        <v>2</v>
      </c>
      <c r="E10" s="135">
        <v>4</v>
      </c>
      <c r="F10" s="135">
        <v>8</v>
      </c>
      <c r="G10" s="135">
        <v>5</v>
      </c>
      <c r="H10" s="166">
        <v>3</v>
      </c>
      <c r="I10" s="150">
        <f t="shared" si="0"/>
        <v>26.5</v>
      </c>
      <c r="J10" s="151">
        <f>'Match 1'!AB8+'Match 2'!AC12+'Match 3'!AC14+'Match 4'!AC10+'Match 5'!AC15+'Match 6'!AC7</f>
        <v>177.5</v>
      </c>
    </row>
    <row r="11" spans="1:10" ht="14" customHeight="1" x14ac:dyDescent="0.15">
      <c r="A11" s="95">
        <v>8</v>
      </c>
      <c r="B11" s="200" t="s">
        <v>227</v>
      </c>
      <c r="C11" s="135">
        <v>4.5</v>
      </c>
      <c r="D11" s="135">
        <v>4</v>
      </c>
      <c r="E11" s="135">
        <v>7</v>
      </c>
      <c r="F11" s="135">
        <v>2</v>
      </c>
      <c r="G11" s="135">
        <v>1</v>
      </c>
      <c r="H11" s="166">
        <v>5</v>
      </c>
      <c r="I11" s="150">
        <f t="shared" si="0"/>
        <v>23.5</v>
      </c>
      <c r="J11" s="151">
        <f>'Match 1'!AB15+'Match 2'!AC11+'Match 3'!AC8+'Match 4'!AC14+'Match 5'!AC6+'Match 6'!AC15</f>
        <v>160</v>
      </c>
    </row>
    <row r="12" spans="1:10" ht="14" customHeight="1" x14ac:dyDescent="0.15">
      <c r="A12" s="95">
        <v>9</v>
      </c>
      <c r="B12" s="200" t="s">
        <v>4</v>
      </c>
      <c r="C12" s="135">
        <v>3</v>
      </c>
      <c r="D12" s="135">
        <v>5</v>
      </c>
      <c r="E12" s="135">
        <v>4</v>
      </c>
      <c r="F12" s="135">
        <v>3</v>
      </c>
      <c r="G12" s="135">
        <v>3</v>
      </c>
      <c r="H12" s="166">
        <v>2</v>
      </c>
      <c r="I12" s="150">
        <f t="shared" si="0"/>
        <v>20</v>
      </c>
      <c r="J12" s="151">
        <f>'Match 1'!AB11+'Match 2'!AC8+'Match 3'!AC9+'Match 4'!AC7+'Match 5'!AC12+'Match 6'!AC10</f>
        <v>158.5</v>
      </c>
    </row>
    <row r="13" spans="1:10" ht="14" customHeight="1" thickBot="1" x14ac:dyDescent="0.2">
      <c r="A13" s="82">
        <v>10</v>
      </c>
      <c r="B13" s="201" t="s">
        <v>54</v>
      </c>
      <c r="C13" s="152">
        <v>1</v>
      </c>
      <c r="D13" s="152">
        <v>1</v>
      </c>
      <c r="E13" s="152">
        <v>1</v>
      </c>
      <c r="F13" s="152">
        <v>1</v>
      </c>
      <c r="G13" s="152">
        <v>2</v>
      </c>
      <c r="H13" s="152">
        <v>1</v>
      </c>
      <c r="I13" s="203">
        <f t="shared" si="0"/>
        <v>7</v>
      </c>
      <c r="J13" s="153">
        <f>'Match 1'!AB6+'Match 2'!AC6+'Match 3'!AC12+'Match 4'!AC11+'Match 5'!AC8+'Match 6'!AC12</f>
        <v>84</v>
      </c>
    </row>
    <row r="14" spans="1:10" ht="14" customHeight="1" x14ac:dyDescent="0.15">
      <c r="A14" s="98"/>
      <c r="B14" s="13"/>
      <c r="C14" s="13"/>
      <c r="D14" s="17"/>
      <c r="E14" s="17"/>
      <c r="F14" s="13"/>
      <c r="G14" s="17"/>
      <c r="H14" s="17"/>
      <c r="I14" s="13"/>
      <c r="J14" s="13"/>
    </row>
    <row r="15" spans="1:10" ht="23" x14ac:dyDescent="0.25">
      <c r="A15" s="6" t="s">
        <v>113</v>
      </c>
    </row>
    <row r="16" spans="1:10" ht="14" x14ac:dyDescent="0.15">
      <c r="A16" s="99" t="s">
        <v>108</v>
      </c>
      <c r="B16" s="47" t="s">
        <v>109</v>
      </c>
      <c r="C16" s="47" t="s">
        <v>204</v>
      </c>
      <c r="D16" s="167" t="s">
        <v>178</v>
      </c>
      <c r="E16" s="167" t="s">
        <v>179</v>
      </c>
      <c r="F16" s="47" t="s">
        <v>57</v>
      </c>
      <c r="G16" s="167" t="s">
        <v>62</v>
      </c>
      <c r="H16" s="167" t="s">
        <v>63</v>
      </c>
      <c r="I16" s="47" t="s">
        <v>64</v>
      </c>
      <c r="J16" s="47" t="s">
        <v>205</v>
      </c>
    </row>
    <row r="17" spans="1:10" ht="12.75" customHeight="1" x14ac:dyDescent="0.15">
      <c r="A17" s="22">
        <v>1</v>
      </c>
      <c r="B17" s="135" t="str">
        <f>'Match 1'!I14</f>
        <v xml:space="preserve">R SAMUELS </v>
      </c>
      <c r="C17" s="135" t="s">
        <v>52</v>
      </c>
      <c r="D17" s="166">
        <f>'Match 1'!M14</f>
        <v>10</v>
      </c>
      <c r="E17" s="166">
        <v>10</v>
      </c>
      <c r="F17" s="166">
        <v>10</v>
      </c>
      <c r="G17" s="166">
        <v>7</v>
      </c>
      <c r="H17" s="166">
        <v>5</v>
      </c>
      <c r="I17" s="166">
        <v>9</v>
      </c>
      <c r="J17" s="22">
        <f t="shared" ref="J17:J48" si="1">SUM(D17:I17)</f>
        <v>51</v>
      </c>
    </row>
    <row r="18" spans="1:10" ht="12.75" customHeight="1" x14ac:dyDescent="0.15">
      <c r="A18" s="22">
        <v>2</v>
      </c>
      <c r="B18" s="135" t="str">
        <f>'Match 1'!O29</f>
        <v>I CARTER</v>
      </c>
      <c r="C18" s="135" t="s">
        <v>51</v>
      </c>
      <c r="D18" s="166">
        <f>'Match 1'!S29</f>
        <v>10</v>
      </c>
      <c r="E18" s="166">
        <v>7</v>
      </c>
      <c r="F18" s="166">
        <v>9</v>
      </c>
      <c r="G18" s="166">
        <v>9</v>
      </c>
      <c r="H18" s="166">
        <v>8</v>
      </c>
      <c r="I18" s="166">
        <v>7</v>
      </c>
      <c r="J18" s="22">
        <f t="shared" si="1"/>
        <v>50</v>
      </c>
    </row>
    <row r="19" spans="1:10" ht="12.75" customHeight="1" x14ac:dyDescent="0.15">
      <c r="A19" s="22">
        <v>3</v>
      </c>
      <c r="B19" s="135" t="str">
        <f>'Match 1'!C28</f>
        <v>P LAMB</v>
      </c>
      <c r="C19" s="135" t="s">
        <v>52</v>
      </c>
      <c r="D19" s="166">
        <f>'Match 1'!G28</f>
        <v>3</v>
      </c>
      <c r="E19" s="166">
        <v>9</v>
      </c>
      <c r="F19" s="166">
        <v>8</v>
      </c>
      <c r="G19" s="166">
        <v>10</v>
      </c>
      <c r="H19" s="166">
        <v>10</v>
      </c>
      <c r="I19" s="166">
        <v>10</v>
      </c>
      <c r="J19" s="22">
        <f t="shared" si="1"/>
        <v>50</v>
      </c>
    </row>
    <row r="20" spans="1:10" ht="12.75" customHeight="1" x14ac:dyDescent="0.15">
      <c r="A20" s="22">
        <v>4</v>
      </c>
      <c r="B20" s="135" t="str">
        <f>'Match 1'!I27</f>
        <v>B HICKFORD</v>
      </c>
      <c r="C20" s="135" t="s">
        <v>213</v>
      </c>
      <c r="D20" s="166">
        <f>'Match 1'!M27</f>
        <v>9</v>
      </c>
      <c r="E20" s="166">
        <v>10</v>
      </c>
      <c r="F20" s="166">
        <v>10</v>
      </c>
      <c r="G20" s="166">
        <v>2.5</v>
      </c>
      <c r="H20" s="166">
        <v>10</v>
      </c>
      <c r="I20" s="166">
        <v>8</v>
      </c>
      <c r="J20" s="22">
        <f t="shared" si="1"/>
        <v>49.5</v>
      </c>
    </row>
    <row r="21" spans="1:10" ht="12.75" customHeight="1" x14ac:dyDescent="0.15">
      <c r="A21" s="22">
        <v>5</v>
      </c>
      <c r="B21" s="135" t="str">
        <f>'Match 1'!C14</f>
        <v>G FOREMAN</v>
      </c>
      <c r="C21" s="135" t="str">
        <f>'Match 1'!A14</f>
        <v>MALDON</v>
      </c>
      <c r="D21" s="166">
        <f>'Match 1'!G14</f>
        <v>8</v>
      </c>
      <c r="E21" s="166">
        <v>6.5</v>
      </c>
      <c r="F21" s="166">
        <v>10</v>
      </c>
      <c r="G21" s="166">
        <v>10</v>
      </c>
      <c r="H21" s="166">
        <v>10</v>
      </c>
      <c r="I21" s="166">
        <v>4</v>
      </c>
      <c r="J21" s="22">
        <f t="shared" si="1"/>
        <v>48.5</v>
      </c>
    </row>
    <row r="22" spans="1:10" ht="12.75" customHeight="1" x14ac:dyDescent="0.15">
      <c r="A22" s="22">
        <v>6</v>
      </c>
      <c r="B22" s="135" t="str">
        <f>'Match 1'!I11</f>
        <v>J HARBER</v>
      </c>
      <c r="C22" s="135" t="s">
        <v>3</v>
      </c>
      <c r="D22" s="166">
        <f>'Match 1'!M11</f>
        <v>6</v>
      </c>
      <c r="E22" s="166">
        <v>5</v>
      </c>
      <c r="F22" s="166">
        <v>7</v>
      </c>
      <c r="G22" s="166">
        <v>10</v>
      </c>
      <c r="H22" s="166">
        <v>9</v>
      </c>
      <c r="I22" s="166">
        <v>10</v>
      </c>
      <c r="J22" s="22">
        <f t="shared" si="1"/>
        <v>47</v>
      </c>
    </row>
    <row r="23" spans="1:10" ht="12.75" customHeight="1" x14ac:dyDescent="0.15">
      <c r="A23" s="22">
        <v>7</v>
      </c>
      <c r="B23" s="135" t="str">
        <f>'Match 1'!O14</f>
        <v>A STEBBING</v>
      </c>
      <c r="C23" s="135" t="s">
        <v>52</v>
      </c>
      <c r="D23" s="166">
        <f>'Match 1'!S14</f>
        <v>2</v>
      </c>
      <c r="E23" s="166">
        <v>9</v>
      </c>
      <c r="F23" s="166">
        <v>10</v>
      </c>
      <c r="G23" s="166">
        <v>8</v>
      </c>
      <c r="H23" s="166">
        <v>8</v>
      </c>
      <c r="I23" s="166">
        <v>10</v>
      </c>
      <c r="J23" s="22">
        <f t="shared" si="1"/>
        <v>47</v>
      </c>
    </row>
    <row r="24" spans="1:10" ht="12.75" customHeight="1" x14ac:dyDescent="0.15">
      <c r="A24" s="22">
        <v>8</v>
      </c>
      <c r="B24" s="135" t="str">
        <f>'Match 1'!O15</f>
        <v>P CONNELL</v>
      </c>
      <c r="C24" s="135" t="s">
        <v>51</v>
      </c>
      <c r="D24" s="166">
        <f>'Match 1'!S15</f>
        <v>9</v>
      </c>
      <c r="E24" s="166">
        <v>10</v>
      </c>
      <c r="F24" s="166">
        <v>4</v>
      </c>
      <c r="G24" s="166">
        <v>4</v>
      </c>
      <c r="H24" s="166">
        <v>10</v>
      </c>
      <c r="I24" s="166">
        <v>9.5</v>
      </c>
      <c r="J24" s="22">
        <f t="shared" si="1"/>
        <v>46.5</v>
      </c>
    </row>
    <row r="25" spans="1:10" ht="12.75" customHeight="1" x14ac:dyDescent="0.15">
      <c r="A25" s="22">
        <v>9</v>
      </c>
      <c r="B25" s="135" t="str">
        <f>'Match 1'!O27</f>
        <v>P CHAMBERS</v>
      </c>
      <c r="C25" s="135" t="s">
        <v>213</v>
      </c>
      <c r="D25" s="166">
        <f>'Match 1'!S27</f>
        <v>7</v>
      </c>
      <c r="E25" s="166">
        <v>10</v>
      </c>
      <c r="F25" s="166">
        <v>3</v>
      </c>
      <c r="G25" s="166">
        <v>9</v>
      </c>
      <c r="H25" s="166">
        <v>8</v>
      </c>
      <c r="I25" s="166">
        <v>9.5</v>
      </c>
      <c r="J25" s="22">
        <f t="shared" si="1"/>
        <v>46.5</v>
      </c>
    </row>
    <row r="26" spans="1:10" ht="12.75" customHeight="1" x14ac:dyDescent="0.15">
      <c r="A26" s="22">
        <v>10</v>
      </c>
      <c r="B26" s="135" t="str">
        <f>'Match 1'!I25</f>
        <v>G CHILDS</v>
      </c>
      <c r="C26" s="135" t="s">
        <v>3</v>
      </c>
      <c r="D26" s="166">
        <f>'Match 1'!M25</f>
        <v>7</v>
      </c>
      <c r="E26" s="166">
        <v>8</v>
      </c>
      <c r="F26" s="166">
        <v>6</v>
      </c>
      <c r="G26" s="166">
        <v>6.5</v>
      </c>
      <c r="H26" s="166">
        <v>9</v>
      </c>
      <c r="I26" s="166">
        <v>9</v>
      </c>
      <c r="J26" s="22">
        <f t="shared" si="1"/>
        <v>45.5</v>
      </c>
    </row>
    <row r="27" spans="1:10" ht="12.75" customHeight="1" x14ac:dyDescent="0.15">
      <c r="A27" s="22">
        <v>11</v>
      </c>
      <c r="B27" s="135" t="str">
        <f>'Match 1'!O13</f>
        <v>R HOULDING</v>
      </c>
      <c r="C27" s="135" t="s">
        <v>213</v>
      </c>
      <c r="D27" s="166">
        <f>'Match 1'!S13</f>
        <v>8</v>
      </c>
      <c r="E27" s="166">
        <v>7</v>
      </c>
      <c r="F27" s="166">
        <v>6</v>
      </c>
      <c r="G27" s="166">
        <v>7</v>
      </c>
      <c r="H27" s="166">
        <v>9</v>
      </c>
      <c r="I27" s="166">
        <v>8</v>
      </c>
      <c r="J27" s="22">
        <f t="shared" si="1"/>
        <v>45</v>
      </c>
    </row>
    <row r="28" spans="1:10" ht="12.75" customHeight="1" x14ac:dyDescent="0.15">
      <c r="A28" s="22">
        <v>12</v>
      </c>
      <c r="B28" s="135" t="str">
        <f>'Match 1'!C13</f>
        <v>P ROSSINGTON</v>
      </c>
      <c r="C28" s="135" t="str">
        <f>'Match 1'!A13</f>
        <v>HARWICH</v>
      </c>
      <c r="D28" s="166">
        <f>'Match 1'!G13</f>
        <v>5</v>
      </c>
      <c r="E28" s="166">
        <v>9</v>
      </c>
      <c r="F28" s="166">
        <v>7</v>
      </c>
      <c r="G28" s="166">
        <v>7</v>
      </c>
      <c r="H28" s="166">
        <v>7</v>
      </c>
      <c r="I28" s="166">
        <v>7</v>
      </c>
      <c r="J28" s="22">
        <f t="shared" si="1"/>
        <v>42</v>
      </c>
    </row>
    <row r="29" spans="1:10" ht="12.75" customHeight="1" x14ac:dyDescent="0.15">
      <c r="A29" s="22">
        <v>13</v>
      </c>
      <c r="B29" s="135" t="str">
        <f>'Match 1'!C27</f>
        <v>G SPURGIN</v>
      </c>
      <c r="C29" s="135" t="s">
        <v>213</v>
      </c>
      <c r="D29" s="166">
        <f>'Match 1'!G27</f>
        <v>7</v>
      </c>
      <c r="E29" s="166">
        <v>8</v>
      </c>
      <c r="F29" s="166">
        <v>7</v>
      </c>
      <c r="G29" s="166">
        <v>8</v>
      </c>
      <c r="H29" s="166">
        <v>6</v>
      </c>
      <c r="I29" s="166">
        <v>5</v>
      </c>
      <c r="J29" s="22">
        <f t="shared" si="1"/>
        <v>41</v>
      </c>
    </row>
    <row r="30" spans="1:10" ht="12.75" customHeight="1" x14ac:dyDescent="0.15">
      <c r="A30" s="22">
        <v>14</v>
      </c>
      <c r="B30" s="135" t="str">
        <f>'Match 1'!O28</f>
        <v>B WALKER</v>
      </c>
      <c r="C30" s="135" t="s">
        <v>52</v>
      </c>
      <c r="D30" s="166">
        <f>'Match 1'!S28</f>
        <v>8</v>
      </c>
      <c r="E30" s="166">
        <v>7</v>
      </c>
      <c r="F30" s="166">
        <v>10</v>
      </c>
      <c r="G30" s="166">
        <v>5</v>
      </c>
      <c r="H30" s="166">
        <v>3</v>
      </c>
      <c r="I30" s="166">
        <v>8</v>
      </c>
      <c r="J30" s="22">
        <f t="shared" si="1"/>
        <v>41</v>
      </c>
    </row>
    <row r="31" spans="1:10" ht="12.75" customHeight="1" x14ac:dyDescent="0.15">
      <c r="A31" s="22">
        <v>15</v>
      </c>
      <c r="B31" s="135" t="str">
        <f>'Match 1'!O8</f>
        <v>D MASON</v>
      </c>
      <c r="C31" s="135" t="s">
        <v>32</v>
      </c>
      <c r="D31" s="166">
        <f>'Match 1'!S8</f>
        <v>7</v>
      </c>
      <c r="E31" s="166">
        <v>10</v>
      </c>
      <c r="F31" s="166">
        <v>8</v>
      </c>
      <c r="G31" s="166">
        <v>6.5</v>
      </c>
      <c r="H31" s="166" t="s">
        <v>320</v>
      </c>
      <c r="I31" s="166">
        <v>9</v>
      </c>
      <c r="J31" s="22">
        <f t="shared" si="1"/>
        <v>40.5</v>
      </c>
    </row>
    <row r="32" spans="1:10" ht="12.75" customHeight="1" x14ac:dyDescent="0.15">
      <c r="A32" s="22">
        <v>16</v>
      </c>
      <c r="B32" s="135" t="str">
        <f>'Match 1'!C15</f>
        <v>S RICHES</v>
      </c>
      <c r="C32" s="135" t="str">
        <f>'Match 1'!A15</f>
        <v>CAPS A</v>
      </c>
      <c r="D32" s="166">
        <f>'Match 1'!G15</f>
        <v>10</v>
      </c>
      <c r="E32" s="166">
        <v>7</v>
      </c>
      <c r="F32" s="166">
        <v>2</v>
      </c>
      <c r="G32" s="166">
        <v>6</v>
      </c>
      <c r="H32" s="166">
        <v>10</v>
      </c>
      <c r="I32" s="166">
        <v>3</v>
      </c>
      <c r="J32" s="22">
        <f t="shared" si="1"/>
        <v>38</v>
      </c>
    </row>
    <row r="33" spans="1:10" ht="12.75" customHeight="1" x14ac:dyDescent="0.15">
      <c r="A33" s="22">
        <v>17</v>
      </c>
      <c r="B33" s="135" t="str">
        <f>'Match 1'!C24</f>
        <v>S WHITE</v>
      </c>
      <c r="C33" s="135" t="s">
        <v>228</v>
      </c>
      <c r="D33" s="166">
        <f>'Match 1'!G24</f>
        <v>10</v>
      </c>
      <c r="E33" s="166">
        <v>8</v>
      </c>
      <c r="F33" s="166">
        <v>3</v>
      </c>
      <c r="G33" s="166">
        <v>3</v>
      </c>
      <c r="H33" s="166">
        <v>6</v>
      </c>
      <c r="I33" s="166">
        <v>8</v>
      </c>
      <c r="J33" s="22">
        <f t="shared" si="1"/>
        <v>38</v>
      </c>
    </row>
    <row r="34" spans="1:10" ht="12.75" customHeight="1" x14ac:dyDescent="0.15">
      <c r="A34" s="22">
        <v>18</v>
      </c>
      <c r="B34" s="135" t="str">
        <f>'Match 1'!I15</f>
        <v>M GOODWIN</v>
      </c>
      <c r="C34" s="135" t="s">
        <v>51</v>
      </c>
      <c r="D34" s="166">
        <f>'Match 1'!M15</f>
        <v>4</v>
      </c>
      <c r="E34" s="166">
        <v>8</v>
      </c>
      <c r="F34" s="166">
        <v>5</v>
      </c>
      <c r="G34" s="166">
        <v>8</v>
      </c>
      <c r="H34" s="166">
        <v>8.5</v>
      </c>
      <c r="I34" s="166">
        <v>3</v>
      </c>
      <c r="J34" s="22">
        <f t="shared" si="1"/>
        <v>36.5</v>
      </c>
    </row>
    <row r="35" spans="1:10" ht="12.75" customHeight="1" x14ac:dyDescent="0.15">
      <c r="A35" s="22">
        <v>19</v>
      </c>
      <c r="B35" s="135" t="str">
        <f>'Match 1'!O25</f>
        <v>B Lewis</v>
      </c>
      <c r="C35" s="135" t="s">
        <v>3</v>
      </c>
      <c r="D35" s="166">
        <f>'Match 1'!S25</f>
        <v>5</v>
      </c>
      <c r="E35" s="166">
        <v>5.5</v>
      </c>
      <c r="F35" s="166">
        <v>9</v>
      </c>
      <c r="G35" s="166">
        <v>6</v>
      </c>
      <c r="H35" s="166">
        <v>7</v>
      </c>
      <c r="I35" s="166">
        <v>4</v>
      </c>
      <c r="J35" s="22">
        <f t="shared" si="1"/>
        <v>36.5</v>
      </c>
    </row>
    <row r="36" spans="1:10" ht="12.75" customHeight="1" x14ac:dyDescent="0.15">
      <c r="A36" s="22">
        <v>20</v>
      </c>
      <c r="B36" s="135" t="str">
        <f>'Match 1'!I26</f>
        <v>A WILLSON</v>
      </c>
      <c r="C36" s="135" t="s">
        <v>4</v>
      </c>
      <c r="D36" s="166">
        <f>'Match 1'!M26</f>
        <v>5</v>
      </c>
      <c r="E36" s="166">
        <v>6</v>
      </c>
      <c r="F36" s="166">
        <v>10</v>
      </c>
      <c r="G36" s="166">
        <v>6</v>
      </c>
      <c r="H36" s="166">
        <v>2</v>
      </c>
      <c r="I36" s="166">
        <v>7</v>
      </c>
      <c r="J36" s="22">
        <f t="shared" si="1"/>
        <v>36</v>
      </c>
    </row>
    <row r="37" spans="1:10" ht="12.75" customHeight="1" x14ac:dyDescent="0.15">
      <c r="A37" s="22">
        <v>21</v>
      </c>
      <c r="B37" s="135" t="str">
        <f>'Match 1'!O26</f>
        <v>D NEWMAN</v>
      </c>
      <c r="C37" s="135" t="s">
        <v>4</v>
      </c>
      <c r="D37" s="166">
        <f>'Match 1'!S26</f>
        <v>9</v>
      </c>
      <c r="E37" s="166">
        <v>3</v>
      </c>
      <c r="F37" s="166">
        <v>8</v>
      </c>
      <c r="G37" s="166">
        <v>2</v>
      </c>
      <c r="H37" s="166">
        <v>9</v>
      </c>
      <c r="I37" s="166">
        <v>2</v>
      </c>
      <c r="J37" s="22">
        <f t="shared" si="1"/>
        <v>33</v>
      </c>
    </row>
    <row r="38" spans="1:10" ht="12.75" customHeight="1" x14ac:dyDescent="0.15">
      <c r="A38" s="22">
        <v>22</v>
      </c>
      <c r="B38" s="135" t="s">
        <v>302</v>
      </c>
      <c r="C38" s="135" t="s">
        <v>53</v>
      </c>
      <c r="D38" s="166" t="s">
        <v>320</v>
      </c>
      <c r="E38" s="166">
        <v>3</v>
      </c>
      <c r="F38" s="166">
        <v>7</v>
      </c>
      <c r="G38" s="166">
        <v>9</v>
      </c>
      <c r="H38" s="166">
        <v>9</v>
      </c>
      <c r="I38" s="166">
        <v>5</v>
      </c>
      <c r="J38" s="22">
        <f t="shared" si="1"/>
        <v>33</v>
      </c>
    </row>
    <row r="39" spans="1:10" ht="12.75" customHeight="1" x14ac:dyDescent="0.15">
      <c r="A39" s="22">
        <v>23</v>
      </c>
      <c r="B39" s="135" t="s">
        <v>309</v>
      </c>
      <c r="C39" s="135" t="s">
        <v>32</v>
      </c>
      <c r="D39" s="166" t="s">
        <v>320</v>
      </c>
      <c r="E39" s="166">
        <v>9</v>
      </c>
      <c r="F39" s="166">
        <v>7</v>
      </c>
      <c r="G39" s="166">
        <v>8</v>
      </c>
      <c r="H39" s="166">
        <v>3</v>
      </c>
      <c r="I39" s="166">
        <v>5</v>
      </c>
      <c r="J39" s="22">
        <f t="shared" si="1"/>
        <v>32</v>
      </c>
    </row>
    <row r="40" spans="1:10" ht="12" customHeight="1" x14ac:dyDescent="0.15">
      <c r="A40" s="22">
        <v>24</v>
      </c>
      <c r="B40" s="135" t="str">
        <f>'Match 1'!C10</f>
        <v>A DERBY</v>
      </c>
      <c r="C40" s="135" t="str">
        <f>'Match 1'!A10</f>
        <v>CHELMSFORD RED</v>
      </c>
      <c r="D40" s="166">
        <f>'Match 1'!G10</f>
        <v>6</v>
      </c>
      <c r="E40" s="166">
        <v>4</v>
      </c>
      <c r="F40" s="166" t="s">
        <v>320</v>
      </c>
      <c r="G40" s="166">
        <v>8.5</v>
      </c>
      <c r="H40" s="166">
        <v>5</v>
      </c>
      <c r="I40" s="166">
        <v>7</v>
      </c>
      <c r="J40" s="22">
        <f t="shared" si="1"/>
        <v>30.5</v>
      </c>
    </row>
    <row r="41" spans="1:10" ht="12" customHeight="1" x14ac:dyDescent="0.15">
      <c r="A41" s="22">
        <v>25</v>
      </c>
      <c r="B41" s="135" t="str">
        <f>'Match 1'!C16</f>
        <v>B W00LLCOTT</v>
      </c>
      <c r="C41" s="135" t="str">
        <f>'Match 1'!A16</f>
        <v>CHELMSFORD BLUE</v>
      </c>
      <c r="D41" s="166">
        <f>'Match 1'!G16</f>
        <v>9</v>
      </c>
      <c r="E41" s="166">
        <v>1</v>
      </c>
      <c r="F41" s="166">
        <v>9</v>
      </c>
      <c r="G41" s="166">
        <v>5</v>
      </c>
      <c r="H41" s="166">
        <v>1</v>
      </c>
      <c r="I41" s="166">
        <v>5</v>
      </c>
      <c r="J41" s="22">
        <f t="shared" si="1"/>
        <v>30</v>
      </c>
    </row>
    <row r="42" spans="1:10" ht="12" customHeight="1" x14ac:dyDescent="0.15">
      <c r="A42" s="22">
        <v>26</v>
      </c>
      <c r="B42" s="135" t="s">
        <v>334</v>
      </c>
      <c r="C42" s="135" t="s">
        <v>32</v>
      </c>
      <c r="D42" s="166" t="s">
        <v>320</v>
      </c>
      <c r="E42" s="166" t="s">
        <v>320</v>
      </c>
      <c r="F42" s="166">
        <v>9</v>
      </c>
      <c r="G42" s="166">
        <v>7</v>
      </c>
      <c r="H42" s="166">
        <v>7</v>
      </c>
      <c r="I42" s="166">
        <v>7</v>
      </c>
      <c r="J42" s="22">
        <f t="shared" si="1"/>
        <v>30</v>
      </c>
    </row>
    <row r="43" spans="1:10" ht="12" customHeight="1" x14ac:dyDescent="0.15">
      <c r="A43" s="22">
        <v>27</v>
      </c>
      <c r="B43" s="135" t="str">
        <f>'Match 1'!C12</f>
        <v>J DOWNHAM</v>
      </c>
      <c r="C43" s="135" t="str">
        <f>'Match 1'!A12</f>
        <v>CAPS B</v>
      </c>
      <c r="D43" s="166">
        <f>'Match 1'!G12</f>
        <v>7</v>
      </c>
      <c r="E43" s="166">
        <v>9</v>
      </c>
      <c r="F43" s="166">
        <v>1</v>
      </c>
      <c r="G43" s="166">
        <v>8.5</v>
      </c>
      <c r="H43" s="166">
        <v>2</v>
      </c>
      <c r="I43" s="166">
        <v>1.5</v>
      </c>
      <c r="J43" s="22">
        <f t="shared" si="1"/>
        <v>29</v>
      </c>
    </row>
    <row r="44" spans="1:10" ht="12" customHeight="1" x14ac:dyDescent="0.15">
      <c r="A44" s="22">
        <v>28</v>
      </c>
      <c r="B44" s="135" t="str">
        <f>'Match 1'!C11</f>
        <v>S ROOT</v>
      </c>
      <c r="C44" s="135" t="str">
        <f>'Match 1'!A11</f>
        <v>DOES</v>
      </c>
      <c r="D44" s="166">
        <f>'Match 1'!G11</f>
        <v>4</v>
      </c>
      <c r="E44" s="166" t="s">
        <v>320</v>
      </c>
      <c r="F44" s="166" t="s">
        <v>320</v>
      </c>
      <c r="G44" s="166">
        <v>10</v>
      </c>
      <c r="H44" s="166">
        <v>8.5</v>
      </c>
      <c r="I44" s="166">
        <v>6</v>
      </c>
      <c r="J44" s="22">
        <f t="shared" si="1"/>
        <v>28.5</v>
      </c>
    </row>
    <row r="45" spans="1:10" ht="12" customHeight="1" x14ac:dyDescent="0.15">
      <c r="A45" s="22">
        <v>29</v>
      </c>
      <c r="B45" s="135" t="str">
        <f>'Match 1'!O23</f>
        <v>C MORAN</v>
      </c>
      <c r="C45" s="135" t="s">
        <v>53</v>
      </c>
      <c r="D45" s="166">
        <f>'Match 1'!S23</f>
        <v>6</v>
      </c>
      <c r="E45" s="166">
        <v>4</v>
      </c>
      <c r="F45" s="166">
        <v>6</v>
      </c>
      <c r="G45" s="166">
        <v>3</v>
      </c>
      <c r="H45" s="166">
        <v>5</v>
      </c>
      <c r="I45" s="166">
        <v>4</v>
      </c>
      <c r="J45" s="22">
        <f t="shared" si="1"/>
        <v>28</v>
      </c>
    </row>
    <row r="46" spans="1:10" ht="12" customHeight="1" x14ac:dyDescent="0.15">
      <c r="A46" s="22">
        <v>30</v>
      </c>
      <c r="B46" s="135" t="str">
        <f>'Match 1'!O24</f>
        <v>D FAWCETT</v>
      </c>
      <c r="C46" s="135" t="s">
        <v>228</v>
      </c>
      <c r="D46" s="166">
        <f>'Match 1'!S24</f>
        <v>1</v>
      </c>
      <c r="E46" s="166">
        <v>2</v>
      </c>
      <c r="F46" s="166">
        <v>1</v>
      </c>
      <c r="G46" s="166">
        <v>10</v>
      </c>
      <c r="H46" s="166">
        <v>8</v>
      </c>
      <c r="I46" s="166">
        <v>6</v>
      </c>
      <c r="J46" s="22">
        <f t="shared" si="1"/>
        <v>28</v>
      </c>
    </row>
    <row r="47" spans="1:10" ht="12" customHeight="1" x14ac:dyDescent="0.15">
      <c r="A47" s="22">
        <v>31</v>
      </c>
      <c r="B47" s="135" t="str">
        <f>'Match 1'!O30</f>
        <v>W YOUNGS</v>
      </c>
      <c r="C47" s="135" t="s">
        <v>227</v>
      </c>
      <c r="D47" s="166">
        <f>'Match 1'!S30</f>
        <v>2</v>
      </c>
      <c r="E47" s="166">
        <v>9</v>
      </c>
      <c r="F47" s="166">
        <v>2</v>
      </c>
      <c r="G47" s="166" t="s">
        <v>320</v>
      </c>
      <c r="H47" s="166">
        <v>6</v>
      </c>
      <c r="I47" s="166">
        <v>9</v>
      </c>
      <c r="J47" s="22">
        <f t="shared" si="1"/>
        <v>28</v>
      </c>
    </row>
    <row r="48" spans="1:10" ht="12" customHeight="1" x14ac:dyDescent="0.15">
      <c r="A48" s="22">
        <v>32</v>
      </c>
      <c r="B48" s="135" t="str">
        <f>'Match 1'!O11</f>
        <v>G ASKEW</v>
      </c>
      <c r="C48" s="135" t="s">
        <v>3</v>
      </c>
      <c r="D48" s="166">
        <f>'Match 1'!S11</f>
        <v>10</v>
      </c>
      <c r="E48" s="166">
        <v>5</v>
      </c>
      <c r="F48" s="166">
        <v>4</v>
      </c>
      <c r="G48" s="166">
        <v>4</v>
      </c>
      <c r="H48" s="166">
        <v>4</v>
      </c>
      <c r="I48" s="166" t="s">
        <v>320</v>
      </c>
      <c r="J48" s="22">
        <f t="shared" si="1"/>
        <v>27</v>
      </c>
    </row>
    <row r="49" spans="1:10" ht="12" customHeight="1" x14ac:dyDescent="0.15">
      <c r="A49" s="22">
        <v>33</v>
      </c>
      <c r="B49" s="135" t="str">
        <f>'Match 1'!I10</f>
        <v>S HOLDEN</v>
      </c>
      <c r="C49" s="135" t="s">
        <v>228</v>
      </c>
      <c r="D49" s="166">
        <f>'Match 1'!M10</f>
        <v>8</v>
      </c>
      <c r="E49" s="166" t="s">
        <v>320</v>
      </c>
      <c r="F49" s="166">
        <v>4</v>
      </c>
      <c r="G49" s="166">
        <v>7</v>
      </c>
      <c r="H49" s="166">
        <v>7</v>
      </c>
      <c r="I49" s="166" t="s">
        <v>320</v>
      </c>
      <c r="J49" s="22">
        <f t="shared" ref="J49:J80" si="2">SUM(D49:I49)</f>
        <v>26</v>
      </c>
    </row>
    <row r="50" spans="1:10" ht="12" customHeight="1" x14ac:dyDescent="0.15">
      <c r="A50" s="22">
        <v>34</v>
      </c>
      <c r="B50" s="135" t="str">
        <f>'Match 1'!O9</f>
        <v>S ALLGOOD</v>
      </c>
      <c r="C50" s="135" t="s">
        <v>53</v>
      </c>
      <c r="D50" s="166">
        <f>'Match 1'!S9</f>
        <v>6</v>
      </c>
      <c r="E50" s="166" t="s">
        <v>320</v>
      </c>
      <c r="F50" s="166">
        <v>8</v>
      </c>
      <c r="G50" s="166">
        <v>1</v>
      </c>
      <c r="H50" s="166" t="s">
        <v>320</v>
      </c>
      <c r="I50" s="166">
        <v>9</v>
      </c>
      <c r="J50" s="22">
        <f t="shared" si="2"/>
        <v>24</v>
      </c>
    </row>
    <row r="51" spans="1:10" ht="12" customHeight="1" x14ac:dyDescent="0.15">
      <c r="A51" s="22">
        <v>35</v>
      </c>
      <c r="B51" s="135" t="str">
        <f>'Match 1'!I16</f>
        <v>D SMITH</v>
      </c>
      <c r="C51" s="135" t="s">
        <v>227</v>
      </c>
      <c r="D51" s="166">
        <f>'Match 1'!M16</f>
        <v>5</v>
      </c>
      <c r="E51" s="166">
        <v>2</v>
      </c>
      <c r="F51" s="166">
        <v>6</v>
      </c>
      <c r="G51" s="166">
        <v>5</v>
      </c>
      <c r="H51" s="166">
        <v>3</v>
      </c>
      <c r="I51" s="166">
        <v>2</v>
      </c>
      <c r="J51" s="22">
        <f t="shared" si="2"/>
        <v>23</v>
      </c>
    </row>
    <row r="52" spans="1:10" ht="12" customHeight="1" x14ac:dyDescent="0.15">
      <c r="A52" s="22">
        <v>36</v>
      </c>
      <c r="B52" s="135" t="s">
        <v>304</v>
      </c>
      <c r="C52" s="135" t="s">
        <v>228</v>
      </c>
      <c r="D52" s="166" t="s">
        <v>320</v>
      </c>
      <c r="E52" s="166">
        <v>3</v>
      </c>
      <c r="F52" s="166">
        <v>5</v>
      </c>
      <c r="G52" s="166">
        <v>2</v>
      </c>
      <c r="H52" s="166">
        <v>5</v>
      </c>
      <c r="I52" s="166">
        <v>8</v>
      </c>
      <c r="J52" s="22">
        <f t="shared" si="2"/>
        <v>23</v>
      </c>
    </row>
    <row r="53" spans="1:10" ht="12" customHeight="1" x14ac:dyDescent="0.15">
      <c r="A53" s="22">
        <v>37</v>
      </c>
      <c r="B53" s="135" t="str">
        <f>'Match 1'!O16</f>
        <v>K NAISH</v>
      </c>
      <c r="C53" s="135" t="s">
        <v>227</v>
      </c>
      <c r="D53" s="166">
        <f>'Match 1'!S16</f>
        <v>4</v>
      </c>
      <c r="E53" s="166">
        <v>5</v>
      </c>
      <c r="F53" s="166">
        <v>9</v>
      </c>
      <c r="G53" s="166">
        <v>2</v>
      </c>
      <c r="H53" s="166">
        <v>3</v>
      </c>
      <c r="I53" s="166" t="s">
        <v>320</v>
      </c>
      <c r="J53" s="22">
        <f t="shared" si="2"/>
        <v>23</v>
      </c>
    </row>
    <row r="54" spans="1:10" ht="12" customHeight="1" x14ac:dyDescent="0.15">
      <c r="A54" s="22">
        <v>38</v>
      </c>
      <c r="B54" s="135" t="str">
        <f>'Match 1'!I28</f>
        <v>J BULL</v>
      </c>
      <c r="C54" s="135" t="s">
        <v>52</v>
      </c>
      <c r="D54" s="166">
        <f>'Match 1'!M28</f>
        <v>3</v>
      </c>
      <c r="E54" s="166">
        <v>10</v>
      </c>
      <c r="F54" s="166">
        <v>3.5</v>
      </c>
      <c r="G54" s="166" t="s">
        <v>320</v>
      </c>
      <c r="H54" s="166">
        <v>6</v>
      </c>
      <c r="I54" s="166" t="s">
        <v>320</v>
      </c>
      <c r="J54" s="22">
        <f t="shared" si="2"/>
        <v>22.5</v>
      </c>
    </row>
    <row r="55" spans="1:10" ht="12" customHeight="1" x14ac:dyDescent="0.15">
      <c r="A55" s="22">
        <v>39</v>
      </c>
      <c r="B55" s="135" t="s">
        <v>313</v>
      </c>
      <c r="C55" s="135" t="s">
        <v>51</v>
      </c>
      <c r="D55" s="166" t="s">
        <v>320</v>
      </c>
      <c r="E55" s="166">
        <v>6</v>
      </c>
      <c r="F55" s="166">
        <v>8</v>
      </c>
      <c r="G55" s="166">
        <v>5</v>
      </c>
      <c r="H55" s="166" t="s">
        <v>320</v>
      </c>
      <c r="I55" s="166">
        <v>3</v>
      </c>
      <c r="J55" s="22">
        <f t="shared" si="2"/>
        <v>22</v>
      </c>
    </row>
    <row r="56" spans="1:10" ht="12" customHeight="1" x14ac:dyDescent="0.15">
      <c r="A56" s="22">
        <v>40</v>
      </c>
      <c r="B56" s="135" t="s">
        <v>314</v>
      </c>
      <c r="C56" s="135" t="s">
        <v>32</v>
      </c>
      <c r="D56" s="166" t="s">
        <v>320</v>
      </c>
      <c r="E56" s="166">
        <v>8</v>
      </c>
      <c r="F56" s="166">
        <v>9</v>
      </c>
      <c r="G56" s="166" t="s">
        <v>320</v>
      </c>
      <c r="H56" s="166" t="s">
        <v>320</v>
      </c>
      <c r="I56" s="166">
        <v>5</v>
      </c>
      <c r="J56" s="22">
        <f t="shared" si="2"/>
        <v>22</v>
      </c>
    </row>
    <row r="57" spans="1:10" ht="12" customHeight="1" x14ac:dyDescent="0.15">
      <c r="A57" s="22">
        <v>41</v>
      </c>
      <c r="B57" s="135" t="s">
        <v>321</v>
      </c>
      <c r="C57" s="135" t="s">
        <v>32</v>
      </c>
      <c r="D57" s="166" t="s">
        <v>320</v>
      </c>
      <c r="E57" s="166">
        <v>7</v>
      </c>
      <c r="F57" s="166">
        <v>4</v>
      </c>
      <c r="G57" s="166">
        <v>3</v>
      </c>
      <c r="H57" s="166" t="s">
        <v>320</v>
      </c>
      <c r="I57" s="166">
        <v>8</v>
      </c>
      <c r="J57" s="22">
        <f t="shared" si="2"/>
        <v>22</v>
      </c>
    </row>
    <row r="58" spans="1:10" ht="12" customHeight="1" x14ac:dyDescent="0.15">
      <c r="A58" s="22">
        <v>42</v>
      </c>
      <c r="B58" s="135" t="str">
        <f>'Match 1'!O10</f>
        <v>C DYALL</v>
      </c>
      <c r="C58" s="135" t="s">
        <v>228</v>
      </c>
      <c r="D58" s="166">
        <f>'Match 1'!S10</f>
        <v>5</v>
      </c>
      <c r="E58" s="166">
        <v>1</v>
      </c>
      <c r="F58" s="166">
        <v>2</v>
      </c>
      <c r="G58" s="166">
        <v>3.5</v>
      </c>
      <c r="H58" s="166" t="s">
        <v>320</v>
      </c>
      <c r="I58" s="166">
        <v>10</v>
      </c>
      <c r="J58" s="22">
        <f t="shared" si="2"/>
        <v>21.5</v>
      </c>
    </row>
    <row r="59" spans="1:10" ht="12" customHeight="1" x14ac:dyDescent="0.15">
      <c r="A59" s="22">
        <v>43</v>
      </c>
      <c r="B59" s="135" t="str">
        <f>'Match 1'!C23</f>
        <v>K SMITH</v>
      </c>
      <c r="C59" s="135" t="s">
        <v>53</v>
      </c>
      <c r="D59" s="166">
        <f>'Match 1'!G23</f>
        <v>9</v>
      </c>
      <c r="E59" s="166">
        <v>5</v>
      </c>
      <c r="F59" s="166">
        <v>2</v>
      </c>
      <c r="G59" s="166" t="s">
        <v>320</v>
      </c>
      <c r="H59" s="166">
        <v>5</v>
      </c>
      <c r="I59" s="166">
        <v>0</v>
      </c>
      <c r="J59" s="22">
        <f t="shared" si="2"/>
        <v>21</v>
      </c>
    </row>
    <row r="60" spans="1:10" ht="12" customHeight="1" x14ac:dyDescent="0.15">
      <c r="A60" s="22">
        <v>44</v>
      </c>
      <c r="B60" s="135" t="str">
        <f>'Match 1'!C7</f>
        <v>A MOSES</v>
      </c>
      <c r="C60" s="135" t="str">
        <f>'Match 1'!A7</f>
        <v>KELVEDON</v>
      </c>
      <c r="D60" s="166">
        <f>'Match 1'!G7</f>
        <v>2</v>
      </c>
      <c r="E60" s="166" t="s">
        <v>320</v>
      </c>
      <c r="F60" s="166">
        <v>6</v>
      </c>
      <c r="G60" s="166">
        <v>6</v>
      </c>
      <c r="H60" s="166">
        <v>4</v>
      </c>
      <c r="I60" s="166">
        <v>3</v>
      </c>
      <c r="J60" s="22">
        <f t="shared" si="2"/>
        <v>21</v>
      </c>
    </row>
    <row r="61" spans="1:10" ht="12" customHeight="1" x14ac:dyDescent="0.15">
      <c r="A61" s="22">
        <v>45</v>
      </c>
      <c r="B61" s="135" t="str">
        <f>'Match 1'!I29</f>
        <v>A HOWARD</v>
      </c>
      <c r="C61" s="135" t="s">
        <v>51</v>
      </c>
      <c r="D61" s="166">
        <f>'Match 1'!M29</f>
        <v>8</v>
      </c>
      <c r="E61" s="166">
        <v>8</v>
      </c>
      <c r="F61" s="166" t="s">
        <v>320</v>
      </c>
      <c r="G61" s="166">
        <v>3</v>
      </c>
      <c r="H61" s="166">
        <v>2</v>
      </c>
      <c r="I61" s="166" t="s">
        <v>320</v>
      </c>
      <c r="J61" s="22">
        <f t="shared" si="2"/>
        <v>21</v>
      </c>
    </row>
    <row r="62" spans="1:10" ht="12" customHeight="1" x14ac:dyDescent="0.15">
      <c r="A62" s="22">
        <v>46</v>
      </c>
      <c r="B62" s="135" t="str">
        <f>'Match 1'!I12</f>
        <v>D MCKINNON</v>
      </c>
      <c r="C62" s="135" t="s">
        <v>4</v>
      </c>
      <c r="D62" s="166">
        <f>'Match 1'!M12</f>
        <v>2</v>
      </c>
      <c r="E62" s="166" t="s">
        <v>320</v>
      </c>
      <c r="F62" s="166">
        <v>5</v>
      </c>
      <c r="G62" s="166">
        <v>3.5</v>
      </c>
      <c r="H62" s="166">
        <v>7</v>
      </c>
      <c r="I62" s="166">
        <v>2</v>
      </c>
      <c r="J62" s="22">
        <f t="shared" si="2"/>
        <v>19.5</v>
      </c>
    </row>
    <row r="63" spans="1:10" ht="12" customHeight="1" x14ac:dyDescent="0.15">
      <c r="A63" s="22">
        <v>47</v>
      </c>
      <c r="B63" s="135" t="str">
        <f>'Match 1'!C9</f>
        <v>N WARWICK</v>
      </c>
      <c r="C63" s="135" t="str">
        <f>'Match 1'!A9</f>
        <v>BILLERICAY</v>
      </c>
      <c r="D63" s="166">
        <f>'Match 1'!G9</f>
        <v>3</v>
      </c>
      <c r="E63" s="166">
        <v>5.5</v>
      </c>
      <c r="F63" s="166" t="s">
        <v>320</v>
      </c>
      <c r="G63" s="166">
        <v>6</v>
      </c>
      <c r="H63" s="166">
        <v>1</v>
      </c>
      <c r="I63" s="166">
        <v>4</v>
      </c>
      <c r="J63" s="22">
        <f t="shared" si="2"/>
        <v>19.5</v>
      </c>
    </row>
    <row r="64" spans="1:10" ht="12" customHeight="1" x14ac:dyDescent="0.15">
      <c r="A64" s="22">
        <v>48</v>
      </c>
      <c r="B64" s="135" t="str">
        <f>'Match 1'!I23</f>
        <v>S GUNNER</v>
      </c>
      <c r="C64" s="135" t="s">
        <v>53</v>
      </c>
      <c r="D64" s="166">
        <f>'Match 1'!M23</f>
        <v>4</v>
      </c>
      <c r="E64" s="166">
        <v>1</v>
      </c>
      <c r="F64" s="166" t="s">
        <v>320</v>
      </c>
      <c r="G64" s="166">
        <v>9</v>
      </c>
      <c r="H64" s="166">
        <v>4</v>
      </c>
      <c r="I64" s="166">
        <v>1</v>
      </c>
      <c r="J64" s="22">
        <f t="shared" si="2"/>
        <v>19</v>
      </c>
    </row>
    <row r="65" spans="1:10" ht="12" customHeight="1" x14ac:dyDescent="0.15">
      <c r="A65" s="22">
        <v>49</v>
      </c>
      <c r="B65" s="135" t="str">
        <f>'Match 1'!C21</f>
        <v xml:space="preserve">S WRIGHT </v>
      </c>
      <c r="C65" s="135" t="s">
        <v>54</v>
      </c>
      <c r="D65" s="166">
        <f>'Match 1'!G21</f>
        <v>4</v>
      </c>
      <c r="E65" s="166">
        <v>3</v>
      </c>
      <c r="F65" s="166">
        <v>1</v>
      </c>
      <c r="G65" s="166">
        <v>9</v>
      </c>
      <c r="H65" s="166">
        <v>1</v>
      </c>
      <c r="I65" s="166">
        <v>1</v>
      </c>
      <c r="J65" s="22">
        <f t="shared" si="2"/>
        <v>19</v>
      </c>
    </row>
    <row r="66" spans="1:10" ht="12" customHeight="1" x14ac:dyDescent="0.15">
      <c r="A66" s="22">
        <v>50</v>
      </c>
      <c r="B66" s="135" t="str">
        <f>'Match 1'!I13</f>
        <v>S PALMER</v>
      </c>
      <c r="C66" s="135" t="s">
        <v>213</v>
      </c>
      <c r="D66" s="166">
        <f>'Match 1'!M13</f>
        <v>7</v>
      </c>
      <c r="E66" s="166">
        <v>6</v>
      </c>
      <c r="F66" s="166">
        <v>3.5</v>
      </c>
      <c r="G66" s="166" t="s">
        <v>320</v>
      </c>
      <c r="H66" s="166" t="s">
        <v>320</v>
      </c>
      <c r="I66" s="166" t="s">
        <v>320</v>
      </c>
      <c r="J66" s="22">
        <f t="shared" si="2"/>
        <v>16.5</v>
      </c>
    </row>
    <row r="67" spans="1:10" ht="12" customHeight="1" x14ac:dyDescent="0.15">
      <c r="A67" s="22">
        <v>51</v>
      </c>
      <c r="B67" s="135" t="s">
        <v>327</v>
      </c>
      <c r="C67" s="135" t="s">
        <v>227</v>
      </c>
      <c r="D67" s="166" t="s">
        <v>320</v>
      </c>
      <c r="E67" s="166" t="s">
        <v>320</v>
      </c>
      <c r="F67" s="166">
        <v>7</v>
      </c>
      <c r="G67" s="166">
        <v>5</v>
      </c>
      <c r="H67" s="166">
        <v>0</v>
      </c>
      <c r="I67" s="166">
        <v>6</v>
      </c>
      <c r="J67" s="22">
        <f t="shared" si="2"/>
        <v>18</v>
      </c>
    </row>
    <row r="68" spans="1:10" ht="12" customHeight="1" x14ac:dyDescent="0.15">
      <c r="A68" s="22">
        <v>52</v>
      </c>
      <c r="B68" s="135" t="s">
        <v>326</v>
      </c>
      <c r="C68" s="135" t="s">
        <v>3</v>
      </c>
      <c r="D68" s="166" t="s">
        <v>320</v>
      </c>
      <c r="E68" s="166" t="s">
        <v>320</v>
      </c>
      <c r="F68" s="166">
        <v>8</v>
      </c>
      <c r="G68" s="166">
        <v>1</v>
      </c>
      <c r="H68" s="166">
        <v>2</v>
      </c>
      <c r="I68" s="166">
        <v>7</v>
      </c>
      <c r="J68" s="22">
        <f t="shared" si="2"/>
        <v>18</v>
      </c>
    </row>
    <row r="69" spans="1:10" ht="12" customHeight="1" x14ac:dyDescent="0.15">
      <c r="A69" s="22">
        <v>53</v>
      </c>
      <c r="B69" s="135" t="str">
        <f>'Match 1'!O21</f>
        <v>A AVES</v>
      </c>
      <c r="C69" s="135" t="s">
        <v>54</v>
      </c>
      <c r="D69" s="166">
        <f>'Match 1'!S21</f>
        <v>4</v>
      </c>
      <c r="E69" s="166">
        <v>1</v>
      </c>
      <c r="F69" s="166">
        <v>3</v>
      </c>
      <c r="G69" s="166">
        <v>0</v>
      </c>
      <c r="H69" s="166">
        <v>4</v>
      </c>
      <c r="I69" s="166">
        <v>4</v>
      </c>
      <c r="J69" s="22">
        <f t="shared" si="2"/>
        <v>16</v>
      </c>
    </row>
    <row r="70" spans="1:10" ht="12" customHeight="1" x14ac:dyDescent="0.15">
      <c r="A70" s="22">
        <v>54</v>
      </c>
      <c r="B70" s="135" t="str">
        <f>'Match 1'!I24</f>
        <v>P GUERRIER</v>
      </c>
      <c r="C70" s="135" t="s">
        <v>228</v>
      </c>
      <c r="D70" s="166">
        <f>'Match 1'!M24</f>
        <v>10</v>
      </c>
      <c r="E70" s="166">
        <v>4</v>
      </c>
      <c r="F70" s="166">
        <v>2</v>
      </c>
      <c r="G70" s="166" t="s">
        <v>320</v>
      </c>
      <c r="H70" s="166" t="s">
        <v>320</v>
      </c>
      <c r="I70" s="166" t="s">
        <v>320</v>
      </c>
      <c r="J70" s="22">
        <f t="shared" si="2"/>
        <v>16</v>
      </c>
    </row>
    <row r="71" spans="1:10" ht="12" customHeight="1" x14ac:dyDescent="0.15">
      <c r="A71" s="22">
        <v>55</v>
      </c>
      <c r="B71" s="135" t="str">
        <f>'Match 1'!I8</f>
        <v>C ORRIN</v>
      </c>
      <c r="C71" s="135" t="s">
        <v>32</v>
      </c>
      <c r="D71" s="166">
        <f>'Match 1'!M8</f>
        <v>9</v>
      </c>
      <c r="E71" s="166">
        <v>6.5</v>
      </c>
      <c r="F71" s="166" t="s">
        <v>320</v>
      </c>
      <c r="G71" s="166" t="s">
        <v>320</v>
      </c>
      <c r="H71" s="166" t="s">
        <v>320</v>
      </c>
      <c r="I71" s="166" t="s">
        <v>320</v>
      </c>
      <c r="J71" s="22">
        <f t="shared" si="2"/>
        <v>15.5</v>
      </c>
    </row>
    <row r="72" spans="1:10" ht="12" customHeight="1" x14ac:dyDescent="0.15">
      <c r="A72" s="22">
        <v>56</v>
      </c>
      <c r="B72" s="135" t="str">
        <f>'Match 1'!I22</f>
        <v>C SALE</v>
      </c>
      <c r="C72" s="135" t="s">
        <v>32</v>
      </c>
      <c r="D72" s="166">
        <f>'Match 1'!M22</f>
        <v>2</v>
      </c>
      <c r="E72" s="166" t="s">
        <v>320</v>
      </c>
      <c r="F72" s="166" t="s">
        <v>320</v>
      </c>
      <c r="G72" s="166">
        <v>4</v>
      </c>
      <c r="H72" s="166">
        <v>6</v>
      </c>
      <c r="I72" s="166">
        <v>3</v>
      </c>
      <c r="J72" s="22">
        <f t="shared" si="2"/>
        <v>15</v>
      </c>
    </row>
    <row r="73" spans="1:10" ht="12" customHeight="1" x14ac:dyDescent="0.15">
      <c r="A73" s="22">
        <v>57</v>
      </c>
      <c r="B73" s="135" t="s">
        <v>299</v>
      </c>
      <c r="C73" s="135" t="s">
        <v>53</v>
      </c>
      <c r="D73" s="166" t="s">
        <v>320</v>
      </c>
      <c r="E73" s="166">
        <v>2</v>
      </c>
      <c r="F73" s="166">
        <v>2</v>
      </c>
      <c r="G73" s="166" t="s">
        <v>320</v>
      </c>
      <c r="H73" s="166">
        <v>10</v>
      </c>
      <c r="I73" s="166" t="s">
        <v>320</v>
      </c>
      <c r="J73" s="22">
        <f t="shared" si="2"/>
        <v>14</v>
      </c>
    </row>
    <row r="74" spans="1:10" ht="12" customHeight="1" x14ac:dyDescent="0.15">
      <c r="A74" s="22">
        <v>58</v>
      </c>
      <c r="B74" s="135" t="str">
        <f>'Match 1'!O12</f>
        <v>S DORMER</v>
      </c>
      <c r="C74" s="135" t="s">
        <v>4</v>
      </c>
      <c r="D74" s="166">
        <f>'Match 1'!S12</f>
        <v>3</v>
      </c>
      <c r="E74" s="166">
        <v>2</v>
      </c>
      <c r="F74" s="166">
        <v>4</v>
      </c>
      <c r="G74" s="166" t="s">
        <v>320</v>
      </c>
      <c r="H74" s="166" t="s">
        <v>320</v>
      </c>
      <c r="I74" s="166">
        <v>4</v>
      </c>
      <c r="J74" s="22">
        <f t="shared" si="2"/>
        <v>13</v>
      </c>
    </row>
    <row r="75" spans="1:10" ht="12" customHeight="1" x14ac:dyDescent="0.15">
      <c r="A75" s="22">
        <v>59</v>
      </c>
      <c r="B75" s="135" t="str">
        <f>'Match 1'!I21</f>
        <v>J AVES</v>
      </c>
      <c r="C75" s="135" t="s">
        <v>54</v>
      </c>
      <c r="D75" s="166">
        <f>'Match 1'!M21</f>
        <v>1</v>
      </c>
      <c r="E75" s="166">
        <v>1</v>
      </c>
      <c r="F75" s="166">
        <v>1</v>
      </c>
      <c r="G75" s="166">
        <v>1</v>
      </c>
      <c r="H75" s="166">
        <v>8</v>
      </c>
      <c r="I75" s="166">
        <v>0</v>
      </c>
      <c r="J75" s="22">
        <f t="shared" si="2"/>
        <v>12</v>
      </c>
    </row>
    <row r="76" spans="1:10" ht="12" customHeight="1" x14ac:dyDescent="0.15">
      <c r="A76" s="22">
        <v>60</v>
      </c>
      <c r="B76" s="135" t="str">
        <f>'Match 1'!O22</f>
        <v>J LOOSLEY</v>
      </c>
      <c r="C76" s="135" t="s">
        <v>32</v>
      </c>
      <c r="D76" s="166">
        <f>'Match 1'!S22</f>
        <v>3</v>
      </c>
      <c r="E76" s="166" t="s">
        <v>320</v>
      </c>
      <c r="F76" s="166">
        <v>5</v>
      </c>
      <c r="G76" s="166" t="s">
        <v>320</v>
      </c>
      <c r="H76" s="166">
        <v>4</v>
      </c>
      <c r="I76" s="166" t="s">
        <v>320</v>
      </c>
      <c r="J76" s="22">
        <f t="shared" si="2"/>
        <v>12</v>
      </c>
    </row>
    <row r="77" spans="1:10" ht="12" customHeight="1" x14ac:dyDescent="0.15">
      <c r="A77" s="22">
        <v>61</v>
      </c>
      <c r="B77" s="135" t="s">
        <v>311</v>
      </c>
      <c r="C77" s="135" t="s">
        <v>227</v>
      </c>
      <c r="D77" s="166" t="s">
        <v>320</v>
      </c>
      <c r="E77" s="166">
        <v>3</v>
      </c>
      <c r="F77" s="166" t="s">
        <v>320</v>
      </c>
      <c r="G77" s="166" t="s">
        <v>320</v>
      </c>
      <c r="H77" s="166">
        <v>2</v>
      </c>
      <c r="I77" s="166">
        <v>6</v>
      </c>
      <c r="J77" s="22">
        <f t="shared" si="2"/>
        <v>11</v>
      </c>
    </row>
    <row r="78" spans="1:10" ht="12" customHeight="1" x14ac:dyDescent="0.15">
      <c r="A78" s="22">
        <v>62</v>
      </c>
      <c r="B78" s="135" t="s">
        <v>323</v>
      </c>
      <c r="C78" s="135" t="s">
        <v>3</v>
      </c>
      <c r="D78" s="166" t="s">
        <v>320</v>
      </c>
      <c r="E78" s="166" t="s">
        <v>320</v>
      </c>
      <c r="F78" s="166">
        <v>5</v>
      </c>
      <c r="G78" s="166" t="s">
        <v>320</v>
      </c>
      <c r="H78" s="166" t="s">
        <v>320</v>
      </c>
      <c r="I78" s="166">
        <v>6</v>
      </c>
      <c r="J78" s="22">
        <f t="shared" si="2"/>
        <v>11</v>
      </c>
    </row>
    <row r="79" spans="1:10" ht="12" customHeight="1" x14ac:dyDescent="0.15">
      <c r="A79" s="22">
        <v>63</v>
      </c>
      <c r="B79" s="135" t="s">
        <v>357</v>
      </c>
      <c r="C79" s="135" t="s">
        <v>228</v>
      </c>
      <c r="D79" s="166" t="s">
        <v>320</v>
      </c>
      <c r="E79" s="166" t="s">
        <v>320</v>
      </c>
      <c r="F79" s="166" t="s">
        <v>320</v>
      </c>
      <c r="G79" s="166" t="s">
        <v>320</v>
      </c>
      <c r="H79" s="166">
        <v>5</v>
      </c>
      <c r="I79" s="166">
        <v>6</v>
      </c>
      <c r="J79" s="22">
        <f t="shared" si="2"/>
        <v>11</v>
      </c>
    </row>
    <row r="80" spans="1:10" ht="12" customHeight="1" x14ac:dyDescent="0.15">
      <c r="A80" s="22">
        <v>64</v>
      </c>
      <c r="B80" s="135" t="s">
        <v>344</v>
      </c>
      <c r="C80" s="135" t="s">
        <v>32</v>
      </c>
      <c r="D80" s="166" t="s">
        <v>320</v>
      </c>
      <c r="E80" s="166" t="s">
        <v>320</v>
      </c>
      <c r="F80" s="166" t="s">
        <v>320</v>
      </c>
      <c r="G80" s="166">
        <v>4</v>
      </c>
      <c r="H80" s="166">
        <v>7</v>
      </c>
      <c r="I80" s="166" t="s">
        <v>320</v>
      </c>
      <c r="J80" s="22">
        <f t="shared" si="2"/>
        <v>11</v>
      </c>
    </row>
    <row r="81" spans="1:10" ht="12" customHeight="1" x14ac:dyDescent="0.15">
      <c r="A81" s="22">
        <v>65</v>
      </c>
      <c r="B81" s="135" t="s">
        <v>339</v>
      </c>
      <c r="C81" s="135" t="s">
        <v>4</v>
      </c>
      <c r="D81" s="166" t="s">
        <v>320</v>
      </c>
      <c r="E81" s="166" t="s">
        <v>320</v>
      </c>
      <c r="F81" s="166" t="s">
        <v>320</v>
      </c>
      <c r="G81" s="166">
        <v>8</v>
      </c>
      <c r="H81" s="166" t="s">
        <v>320</v>
      </c>
      <c r="I81" s="166">
        <v>2</v>
      </c>
      <c r="J81" s="22">
        <f t="shared" ref="J81:J104" si="3">SUM(D81:I81)</f>
        <v>10</v>
      </c>
    </row>
    <row r="82" spans="1:10" ht="12" customHeight="1" x14ac:dyDescent="0.15">
      <c r="A82" s="22">
        <v>66</v>
      </c>
      <c r="B82" s="135" t="s">
        <v>360</v>
      </c>
      <c r="C82" s="135" t="s">
        <v>52</v>
      </c>
      <c r="D82" s="166" t="s">
        <v>320</v>
      </c>
      <c r="E82" s="166" t="s">
        <v>320</v>
      </c>
      <c r="F82" s="166" t="s">
        <v>320</v>
      </c>
      <c r="G82" s="166" t="s">
        <v>320</v>
      </c>
      <c r="H82" s="166" t="s">
        <v>320</v>
      </c>
      <c r="I82" s="166">
        <v>10</v>
      </c>
      <c r="J82" s="22">
        <f t="shared" si="3"/>
        <v>10</v>
      </c>
    </row>
    <row r="83" spans="1:10" ht="12" customHeight="1" x14ac:dyDescent="0.15">
      <c r="A83" s="22">
        <v>67</v>
      </c>
      <c r="B83" s="135" t="s">
        <v>343</v>
      </c>
      <c r="C83" s="135" t="s">
        <v>53</v>
      </c>
      <c r="D83" s="166" t="s">
        <v>320</v>
      </c>
      <c r="E83" s="166" t="s">
        <v>320</v>
      </c>
      <c r="F83" s="166" t="s">
        <v>320</v>
      </c>
      <c r="G83" s="166">
        <v>10</v>
      </c>
      <c r="H83" s="166" t="s">
        <v>320</v>
      </c>
      <c r="I83" s="166" t="s">
        <v>320</v>
      </c>
      <c r="J83" s="22">
        <f t="shared" si="3"/>
        <v>10</v>
      </c>
    </row>
    <row r="84" spans="1:10" ht="12" customHeight="1" x14ac:dyDescent="0.15">
      <c r="A84" s="22">
        <v>68</v>
      </c>
      <c r="B84" s="135" t="str">
        <f>'Match 1'!I9</f>
        <v>J LESURF</v>
      </c>
      <c r="C84" s="135" t="s">
        <v>53</v>
      </c>
      <c r="D84" s="166">
        <f>'Match 1'!M9</f>
        <v>3</v>
      </c>
      <c r="E84" s="166" t="s">
        <v>320</v>
      </c>
      <c r="F84" s="166">
        <v>6</v>
      </c>
      <c r="G84" s="166" t="s">
        <v>320</v>
      </c>
      <c r="H84" s="166" t="s">
        <v>320</v>
      </c>
      <c r="I84" s="166" t="s">
        <v>320</v>
      </c>
      <c r="J84" s="22">
        <f t="shared" si="3"/>
        <v>9</v>
      </c>
    </row>
    <row r="85" spans="1:10" ht="12" customHeight="1" x14ac:dyDescent="0.15">
      <c r="A85" s="22">
        <v>69</v>
      </c>
      <c r="B85" s="135" t="s">
        <v>303</v>
      </c>
      <c r="C85" s="135" t="s">
        <v>4</v>
      </c>
      <c r="D85" s="166" t="s">
        <v>320</v>
      </c>
      <c r="E85" s="166">
        <v>4</v>
      </c>
      <c r="F85" s="166">
        <v>3</v>
      </c>
      <c r="G85" s="166" t="s">
        <v>320</v>
      </c>
      <c r="H85" s="166">
        <v>2</v>
      </c>
      <c r="I85" s="166" t="s">
        <v>320</v>
      </c>
      <c r="J85" s="22">
        <f t="shared" si="3"/>
        <v>9</v>
      </c>
    </row>
    <row r="86" spans="1:10" ht="12" customHeight="1" x14ac:dyDescent="0.15">
      <c r="A86" s="22">
        <v>70</v>
      </c>
      <c r="B86" s="135" t="str">
        <f>'Match 1'!I30</f>
        <v>D TARRELL</v>
      </c>
      <c r="C86" s="135" t="s">
        <v>227</v>
      </c>
      <c r="D86" s="166">
        <f>'Match 1'!M30</f>
        <v>6</v>
      </c>
      <c r="E86" s="166">
        <v>3</v>
      </c>
      <c r="F86" s="166" t="s">
        <v>320</v>
      </c>
      <c r="G86" s="166" t="s">
        <v>320</v>
      </c>
      <c r="H86" s="166" t="s">
        <v>320</v>
      </c>
      <c r="I86" s="166" t="s">
        <v>320</v>
      </c>
      <c r="J86" s="22">
        <f t="shared" si="3"/>
        <v>9</v>
      </c>
    </row>
    <row r="87" spans="1:10" ht="12" customHeight="1" x14ac:dyDescent="0.15">
      <c r="A87" s="22">
        <v>71</v>
      </c>
      <c r="B87" s="135" t="s">
        <v>336</v>
      </c>
      <c r="C87" s="135" t="s">
        <v>213</v>
      </c>
      <c r="D87" s="166" t="s">
        <v>320</v>
      </c>
      <c r="E87" s="166" t="s">
        <v>320</v>
      </c>
      <c r="F87" s="166" t="s">
        <v>320</v>
      </c>
      <c r="G87" s="166">
        <v>5</v>
      </c>
      <c r="H87" s="166">
        <v>4</v>
      </c>
      <c r="I87" s="166">
        <v>1.5</v>
      </c>
      <c r="J87" s="22">
        <f t="shared" si="3"/>
        <v>10.5</v>
      </c>
    </row>
    <row r="88" spans="1:10" ht="12" customHeight="1" x14ac:dyDescent="0.15">
      <c r="A88" s="22">
        <v>72</v>
      </c>
      <c r="B88" s="135" t="str">
        <f>'Match 1'!O7</f>
        <v>S EVERETT</v>
      </c>
      <c r="C88" s="135" t="s">
        <v>54</v>
      </c>
      <c r="D88" s="166">
        <f>'Match 1'!S7</f>
        <v>1</v>
      </c>
      <c r="E88" s="166">
        <v>4</v>
      </c>
      <c r="F88" s="166">
        <v>1</v>
      </c>
      <c r="G88" s="166">
        <v>1</v>
      </c>
      <c r="H88" s="166">
        <v>1</v>
      </c>
      <c r="I88" s="166">
        <v>0</v>
      </c>
      <c r="J88" s="22">
        <f t="shared" si="3"/>
        <v>8</v>
      </c>
    </row>
    <row r="89" spans="1:10" ht="12" customHeight="1" x14ac:dyDescent="0.15">
      <c r="A89" s="22">
        <v>73</v>
      </c>
      <c r="B89" s="135" t="str">
        <f>'Match 1'!C25</f>
        <v>D MILLER</v>
      </c>
      <c r="C89" s="135" t="s">
        <v>3</v>
      </c>
      <c r="D89" s="166">
        <f>'Match 1'!G25</f>
        <v>8</v>
      </c>
      <c r="E89" s="166" t="s">
        <v>320</v>
      </c>
      <c r="F89" s="166" t="s">
        <v>320</v>
      </c>
      <c r="G89" s="166" t="s">
        <v>320</v>
      </c>
      <c r="H89" s="166" t="s">
        <v>320</v>
      </c>
      <c r="I89" s="166" t="s">
        <v>320</v>
      </c>
      <c r="J89" s="22">
        <f t="shared" si="3"/>
        <v>8</v>
      </c>
    </row>
    <row r="90" spans="1:10" ht="12" customHeight="1" x14ac:dyDescent="0.15">
      <c r="A90" s="22">
        <v>74</v>
      </c>
      <c r="B90" s="135" t="str">
        <f>'Match 1'!I7</f>
        <v>D HARPER</v>
      </c>
      <c r="C90" s="135" t="s">
        <v>54</v>
      </c>
      <c r="D90" s="166">
        <f>'Match 1'!M7</f>
        <v>1</v>
      </c>
      <c r="E90" s="166">
        <v>2</v>
      </c>
      <c r="F90" s="166" t="s">
        <v>320</v>
      </c>
      <c r="G90" s="166">
        <v>2</v>
      </c>
      <c r="H90" s="166">
        <v>3</v>
      </c>
      <c r="I90" s="166" t="s">
        <v>320</v>
      </c>
      <c r="J90" s="22">
        <f t="shared" si="3"/>
        <v>8</v>
      </c>
    </row>
    <row r="91" spans="1:10" ht="12" customHeight="1" x14ac:dyDescent="0.15">
      <c r="A91" s="22">
        <v>75</v>
      </c>
      <c r="B91" s="135" t="s">
        <v>337</v>
      </c>
      <c r="C91" s="135" t="s">
        <v>227</v>
      </c>
      <c r="D91" s="166" t="s">
        <v>320</v>
      </c>
      <c r="E91" s="166" t="s">
        <v>320</v>
      </c>
      <c r="F91" s="166" t="s">
        <v>320</v>
      </c>
      <c r="G91" s="166">
        <v>4</v>
      </c>
      <c r="H91" s="166" t="s">
        <v>320</v>
      </c>
      <c r="I91" s="166">
        <v>3</v>
      </c>
      <c r="J91" s="22">
        <f t="shared" si="3"/>
        <v>7</v>
      </c>
    </row>
    <row r="92" spans="1:10" ht="12" customHeight="1" x14ac:dyDescent="0.15">
      <c r="A92" s="22">
        <v>76</v>
      </c>
      <c r="B92" s="135" t="s">
        <v>350</v>
      </c>
      <c r="C92" s="135" t="s">
        <v>32</v>
      </c>
      <c r="D92" s="166" t="s">
        <v>320</v>
      </c>
      <c r="E92" s="166" t="s">
        <v>320</v>
      </c>
      <c r="F92" s="166" t="s">
        <v>320</v>
      </c>
      <c r="G92" s="166" t="s">
        <v>320</v>
      </c>
      <c r="H92" s="166">
        <v>6</v>
      </c>
      <c r="I92" s="166" t="s">
        <v>320</v>
      </c>
      <c r="J92" s="22">
        <f t="shared" si="3"/>
        <v>6</v>
      </c>
    </row>
    <row r="93" spans="1:10" ht="12" customHeight="1" x14ac:dyDescent="0.15">
      <c r="A93" s="22">
        <v>77</v>
      </c>
      <c r="B93" s="135" t="str">
        <f>'Match 1'!C22</f>
        <v>M ORRIN</v>
      </c>
      <c r="C93" s="135" t="s">
        <v>32</v>
      </c>
      <c r="D93" s="166">
        <f>'Match 1'!G22</f>
        <v>6</v>
      </c>
      <c r="E93" s="166" t="s">
        <v>320</v>
      </c>
      <c r="F93" s="166" t="s">
        <v>320</v>
      </c>
      <c r="G93" s="166" t="s">
        <v>320</v>
      </c>
      <c r="H93" s="166" t="s">
        <v>320</v>
      </c>
      <c r="I93" s="166" t="s">
        <v>320</v>
      </c>
      <c r="J93" s="22">
        <f t="shared" si="3"/>
        <v>6</v>
      </c>
    </row>
    <row r="94" spans="1:10" ht="12" customHeight="1" x14ac:dyDescent="0.15">
      <c r="A94" s="22">
        <v>78</v>
      </c>
      <c r="B94" s="135" t="str">
        <f>'Match 1'!C26</f>
        <v>K FRANCIS</v>
      </c>
      <c r="C94" s="135" t="s">
        <v>4</v>
      </c>
      <c r="D94" s="166">
        <f>'Match 1'!G26</f>
        <v>2</v>
      </c>
      <c r="E94" s="166">
        <v>2</v>
      </c>
      <c r="F94" s="166" t="s">
        <v>320</v>
      </c>
      <c r="G94" s="166">
        <v>2</v>
      </c>
      <c r="H94" s="166" t="s">
        <v>320</v>
      </c>
      <c r="I94" s="166" t="s">
        <v>320</v>
      </c>
      <c r="J94" s="22">
        <f t="shared" si="3"/>
        <v>6</v>
      </c>
    </row>
    <row r="95" spans="1:10" ht="12" customHeight="1" x14ac:dyDescent="0.15">
      <c r="A95" s="22">
        <v>79</v>
      </c>
      <c r="B95" s="135" t="s">
        <v>331</v>
      </c>
      <c r="C95" s="135" t="s">
        <v>227</v>
      </c>
      <c r="D95" s="166" t="s">
        <v>320</v>
      </c>
      <c r="E95" s="166" t="s">
        <v>320</v>
      </c>
      <c r="F95" s="166">
        <v>5</v>
      </c>
      <c r="G95" s="166">
        <v>1</v>
      </c>
      <c r="H95" s="166" t="s">
        <v>320</v>
      </c>
      <c r="I95" s="166" t="s">
        <v>320</v>
      </c>
      <c r="J95" s="22">
        <f t="shared" si="3"/>
        <v>6</v>
      </c>
    </row>
    <row r="96" spans="1:10" ht="12" customHeight="1" x14ac:dyDescent="0.15">
      <c r="A96" s="22">
        <v>80</v>
      </c>
      <c r="B96" s="135" t="s">
        <v>312</v>
      </c>
      <c r="C96" s="135" t="s">
        <v>3</v>
      </c>
      <c r="D96" s="166" t="s">
        <v>320</v>
      </c>
      <c r="E96" s="166">
        <v>6</v>
      </c>
      <c r="F96" s="166" t="s">
        <v>320</v>
      </c>
      <c r="G96" s="166" t="s">
        <v>320</v>
      </c>
      <c r="H96" s="166" t="s">
        <v>320</v>
      </c>
      <c r="I96" s="166" t="s">
        <v>320</v>
      </c>
      <c r="J96" s="22">
        <f t="shared" si="3"/>
        <v>6</v>
      </c>
    </row>
    <row r="97" spans="1:10" ht="12" customHeight="1" x14ac:dyDescent="0.15">
      <c r="A97" s="22">
        <v>81</v>
      </c>
      <c r="B97" s="135" t="s">
        <v>364</v>
      </c>
      <c r="C97" s="135" t="s">
        <v>51</v>
      </c>
      <c r="D97" s="166" t="s">
        <v>320</v>
      </c>
      <c r="E97" s="166" t="s">
        <v>320</v>
      </c>
      <c r="F97" s="166" t="s">
        <v>320</v>
      </c>
      <c r="G97" s="166" t="s">
        <v>320</v>
      </c>
      <c r="H97" s="166" t="s">
        <v>320</v>
      </c>
      <c r="I97" s="166">
        <v>5</v>
      </c>
      <c r="J97" s="22">
        <f t="shared" si="3"/>
        <v>5</v>
      </c>
    </row>
    <row r="98" spans="1:10" ht="12" customHeight="1" x14ac:dyDescent="0.15">
      <c r="A98" s="22">
        <v>82</v>
      </c>
      <c r="B98" s="135" t="str">
        <f>'Match 1'!C30</f>
        <v>F WRIGHT</v>
      </c>
      <c r="C98" s="135" t="s">
        <v>227</v>
      </c>
      <c r="D98" s="166">
        <f>'Match 1'!G30</f>
        <v>5</v>
      </c>
      <c r="E98" s="166" t="s">
        <v>320</v>
      </c>
      <c r="F98" s="166" t="s">
        <v>320</v>
      </c>
      <c r="G98" s="166" t="s">
        <v>320</v>
      </c>
      <c r="H98" s="166" t="s">
        <v>320</v>
      </c>
      <c r="I98" s="166" t="s">
        <v>320</v>
      </c>
      <c r="J98" s="22">
        <f t="shared" si="3"/>
        <v>5</v>
      </c>
    </row>
    <row r="99" spans="1:10" ht="12" customHeight="1" x14ac:dyDescent="0.15">
      <c r="A99" s="22">
        <v>83</v>
      </c>
      <c r="B99" s="135" t="s">
        <v>308</v>
      </c>
      <c r="C99" s="135" t="s">
        <v>3</v>
      </c>
      <c r="D99" s="166" t="s">
        <v>320</v>
      </c>
      <c r="E99" s="166">
        <v>5</v>
      </c>
      <c r="F99" s="166" t="s">
        <v>320</v>
      </c>
      <c r="G99" s="166" t="s">
        <v>320</v>
      </c>
      <c r="H99" s="166" t="s">
        <v>320</v>
      </c>
      <c r="I99" s="166" t="s">
        <v>320</v>
      </c>
      <c r="J99" s="22">
        <f t="shared" si="3"/>
        <v>5</v>
      </c>
    </row>
    <row r="100" spans="1:10" ht="12" customHeight="1" x14ac:dyDescent="0.15">
      <c r="A100" s="22">
        <v>84</v>
      </c>
      <c r="B100" s="135" t="str">
        <f>'Match 1'!C8</f>
        <v>P HUNT</v>
      </c>
      <c r="C100" s="135" t="str">
        <f>'Match 1'!A8</f>
        <v>BRAINTREE</v>
      </c>
      <c r="D100" s="166">
        <f>'Match 1'!G8</f>
        <v>0</v>
      </c>
      <c r="E100" s="166">
        <v>4</v>
      </c>
      <c r="F100" s="166" t="s">
        <v>320</v>
      </c>
      <c r="G100" s="166" t="s">
        <v>320</v>
      </c>
      <c r="H100" s="166" t="s">
        <v>320</v>
      </c>
      <c r="I100" s="166" t="s">
        <v>320</v>
      </c>
      <c r="J100" s="22">
        <f t="shared" si="3"/>
        <v>4</v>
      </c>
    </row>
    <row r="101" spans="1:10" ht="12" customHeight="1" x14ac:dyDescent="0.15">
      <c r="A101" s="22">
        <v>85</v>
      </c>
      <c r="B101" s="135" t="str">
        <f>'Match 1'!C29</f>
        <v>P CARTER</v>
      </c>
      <c r="C101" s="135" t="s">
        <v>51</v>
      </c>
      <c r="D101" s="166">
        <f>'Match 1'!G29</f>
        <v>1</v>
      </c>
      <c r="E101" s="166" t="s">
        <v>320</v>
      </c>
      <c r="F101" s="166">
        <v>3</v>
      </c>
      <c r="G101" s="166" t="s">
        <v>320</v>
      </c>
      <c r="H101" s="166" t="s">
        <v>320</v>
      </c>
      <c r="I101" s="166" t="s">
        <v>320</v>
      </c>
      <c r="J101" s="22">
        <f t="shared" si="3"/>
        <v>4</v>
      </c>
    </row>
    <row r="102" spans="1:10" ht="12" customHeight="1" x14ac:dyDescent="0.15">
      <c r="A102" s="22">
        <v>86</v>
      </c>
      <c r="B102" s="135" t="s">
        <v>348</v>
      </c>
      <c r="C102" s="135" t="s">
        <v>332</v>
      </c>
      <c r="D102" s="166" t="s">
        <v>320</v>
      </c>
      <c r="E102" s="166" t="s">
        <v>320</v>
      </c>
      <c r="F102" s="166" t="s">
        <v>320</v>
      </c>
      <c r="G102" s="166" t="s">
        <v>320</v>
      </c>
      <c r="H102" s="166">
        <v>3</v>
      </c>
      <c r="I102" s="166" t="s">
        <v>320</v>
      </c>
      <c r="J102" s="22">
        <f t="shared" si="3"/>
        <v>3</v>
      </c>
    </row>
    <row r="103" spans="1:10" ht="12" customHeight="1" x14ac:dyDescent="0.15">
      <c r="A103" s="22">
        <v>87</v>
      </c>
      <c r="B103" s="135" t="s">
        <v>342</v>
      </c>
      <c r="C103" s="135" t="s">
        <v>52</v>
      </c>
      <c r="D103" s="166" t="s">
        <v>320</v>
      </c>
      <c r="E103" s="166" t="s">
        <v>320</v>
      </c>
      <c r="F103" s="166" t="s">
        <v>320</v>
      </c>
      <c r="G103" s="166">
        <v>2.5</v>
      </c>
      <c r="H103" s="166" t="s">
        <v>320</v>
      </c>
      <c r="I103" s="166" t="s">
        <v>320</v>
      </c>
      <c r="J103" s="22">
        <f t="shared" si="3"/>
        <v>2.5</v>
      </c>
    </row>
    <row r="104" spans="1:10" ht="12" customHeight="1" x14ac:dyDescent="0.15">
      <c r="A104" s="22">
        <v>88</v>
      </c>
      <c r="B104" s="135" t="s">
        <v>347</v>
      </c>
      <c r="C104" s="135" t="s">
        <v>51</v>
      </c>
      <c r="D104" s="166" t="s">
        <v>320</v>
      </c>
      <c r="E104" s="166" t="s">
        <v>320</v>
      </c>
      <c r="F104" s="166" t="s">
        <v>320</v>
      </c>
      <c r="G104" s="166" t="s">
        <v>320</v>
      </c>
      <c r="H104" s="166">
        <v>1</v>
      </c>
      <c r="I104" s="166" t="s">
        <v>320</v>
      </c>
      <c r="J104" s="22">
        <f t="shared" si="3"/>
        <v>1</v>
      </c>
    </row>
    <row r="105" spans="1:10" ht="12" customHeight="1" x14ac:dyDescent="0.15">
      <c r="A105" s="22"/>
      <c r="B105" s="68"/>
      <c r="C105" s="23"/>
      <c r="D105" s="73">
        <f>SUM(D17:D104)</f>
        <v>329</v>
      </c>
      <c r="E105" s="73">
        <f t="shared" ref="E105:I105" si="4">SUM(E17:E104)</f>
        <v>329</v>
      </c>
      <c r="F105" s="73">
        <f t="shared" si="4"/>
        <v>329</v>
      </c>
      <c r="G105" s="73">
        <f t="shared" si="4"/>
        <v>329</v>
      </c>
      <c r="H105" s="73">
        <f t="shared" si="4"/>
        <v>329</v>
      </c>
      <c r="I105" s="73">
        <f t="shared" si="4"/>
        <v>325</v>
      </c>
      <c r="J105" s="22">
        <f>SUM(J17:J81)</f>
        <v>1822</v>
      </c>
    </row>
    <row r="107" spans="1:10" x14ac:dyDescent="0.15">
      <c r="F107" s="2"/>
      <c r="I107" s="2"/>
      <c r="J107" s="2"/>
    </row>
  </sheetData>
  <sortState ref="B17:J104">
    <sortCondition descending="1" ref="J17:J104"/>
  </sortState>
  <phoneticPr fontId="0" type="noConversion"/>
  <printOptions horizontalCentered="1" verticalCentered="1"/>
  <pageMargins left="0.19685039370078741" right="0.19685039370078741" top="0.39370078740157483" bottom="0.11811023622047245" header="0.11811023622047245" footer="0.11811023622047245"/>
  <pageSetup paperSize="9" scale="57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AB130"/>
  <sheetViews>
    <sheetView topLeftCell="A85" workbookViewId="0">
      <selection activeCell="X71" sqref="X71"/>
    </sheetView>
  </sheetViews>
  <sheetFormatPr baseColWidth="10" defaultColWidth="8.83203125" defaultRowHeight="13" x14ac:dyDescent="0.15"/>
  <cols>
    <col min="1" max="1" width="8.5" style="2" customWidth="1"/>
    <col min="2" max="2" width="4.5" bestFit="1" customWidth="1"/>
    <col min="3" max="3" width="15.83203125" customWidth="1"/>
    <col min="4" max="4" width="5.1640625" customWidth="1"/>
    <col min="5" max="5" width="3.5" bestFit="1" customWidth="1"/>
    <col min="6" max="6" width="4.5" bestFit="1" customWidth="1"/>
    <col min="7" max="8" width="9.1640625" style="42" customWidth="1"/>
    <col min="9" max="9" width="4.5" bestFit="1" customWidth="1"/>
    <col min="10" max="10" width="17.6640625" customWidth="1"/>
    <col min="11" max="11" width="6.1640625" bestFit="1" customWidth="1"/>
    <col min="12" max="12" width="3.33203125" bestFit="1" customWidth="1"/>
    <col min="13" max="13" width="2.83203125" bestFit="1" customWidth="1"/>
    <col min="14" max="15" width="9.1640625" style="42" customWidth="1"/>
    <col min="16" max="16" width="4.5" bestFit="1" customWidth="1"/>
    <col min="17" max="17" width="15.83203125" customWidth="1"/>
    <col min="18" max="18" width="4.6640625" customWidth="1"/>
    <col min="19" max="19" width="4" bestFit="1" customWidth="1"/>
    <col min="20" max="20" width="2.83203125" bestFit="1" customWidth="1"/>
    <col min="21" max="21" width="9.1640625" style="42" customWidth="1"/>
    <col min="23" max="23" width="4.5" customWidth="1"/>
    <col min="24" max="24" width="12.83203125" customWidth="1"/>
    <col min="25" max="25" width="5" bestFit="1" customWidth="1"/>
    <col min="26" max="26" width="3.33203125" bestFit="1" customWidth="1"/>
    <col min="27" max="27" width="2.83203125" bestFit="1" customWidth="1"/>
  </cols>
  <sheetData>
    <row r="1" spans="1:28" ht="19.5" customHeight="1" x14ac:dyDescent="0.2">
      <c r="A1" s="101" t="s">
        <v>175</v>
      </c>
      <c r="B1" s="102"/>
      <c r="C1" s="102"/>
      <c r="D1" s="102"/>
      <c r="E1" s="102"/>
      <c r="F1" s="102"/>
      <c r="G1" s="143"/>
      <c r="H1" s="90" t="s">
        <v>176</v>
      </c>
      <c r="I1" s="91"/>
      <c r="J1" s="91"/>
      <c r="K1" s="91"/>
      <c r="L1" s="91"/>
      <c r="M1" s="91"/>
      <c r="N1" s="92"/>
      <c r="O1" s="101" t="s">
        <v>177</v>
      </c>
      <c r="P1" s="102"/>
      <c r="Q1" s="102"/>
      <c r="R1" s="102"/>
      <c r="S1" s="102"/>
      <c r="T1" s="102"/>
      <c r="U1" s="143"/>
      <c r="V1" s="12"/>
    </row>
    <row r="2" spans="1:28" ht="19.5" customHeight="1" x14ac:dyDescent="0.15">
      <c r="A2" s="104" t="s">
        <v>108</v>
      </c>
      <c r="B2" s="105" t="s">
        <v>84</v>
      </c>
      <c r="C2" s="105" t="s">
        <v>85</v>
      </c>
      <c r="D2" s="106" t="s">
        <v>218</v>
      </c>
      <c r="E2" s="106" t="s">
        <v>219</v>
      </c>
      <c r="F2" s="106" t="s">
        <v>220</v>
      </c>
      <c r="G2" s="107" t="s">
        <v>86</v>
      </c>
      <c r="H2" s="52" t="s">
        <v>108</v>
      </c>
      <c r="I2" s="23" t="s">
        <v>84</v>
      </c>
      <c r="J2" s="23" t="s">
        <v>85</v>
      </c>
      <c r="K2" s="73" t="s">
        <v>80</v>
      </c>
      <c r="L2" s="73" t="s">
        <v>81</v>
      </c>
      <c r="M2" s="73" t="s">
        <v>82</v>
      </c>
      <c r="N2" s="75" t="s">
        <v>86</v>
      </c>
      <c r="O2" s="108" t="s">
        <v>108</v>
      </c>
      <c r="P2" s="117" t="s">
        <v>84</v>
      </c>
      <c r="Q2" s="117" t="s">
        <v>85</v>
      </c>
      <c r="R2" s="118" t="s">
        <v>80</v>
      </c>
      <c r="S2" s="118" t="s">
        <v>81</v>
      </c>
      <c r="T2" s="118" t="s">
        <v>82</v>
      </c>
      <c r="U2" s="119" t="s">
        <v>86</v>
      </c>
      <c r="V2" s="4"/>
      <c r="W2" s="4"/>
      <c r="X2" s="4"/>
      <c r="Y2" s="5"/>
      <c r="Z2" s="5"/>
      <c r="AA2" s="5"/>
      <c r="AB2" s="42"/>
    </row>
    <row r="3" spans="1:28" ht="12" customHeight="1" x14ac:dyDescent="0.15">
      <c r="A3" s="108">
        <v>1</v>
      </c>
      <c r="B3" s="211" t="str">
        <f>'Match 1'!N29</f>
        <v>F9</v>
      </c>
      <c r="C3" s="211" t="str">
        <f>'Match 1'!O29</f>
        <v>I CARTER</v>
      </c>
      <c r="D3" s="211">
        <f>'Match 1'!P29</f>
        <v>111</v>
      </c>
      <c r="E3" s="211">
        <f>'Match 1'!Q29</f>
        <v>8</v>
      </c>
      <c r="F3" s="211">
        <f>'Match 1'!R29</f>
        <v>0</v>
      </c>
      <c r="G3" s="211">
        <f>'Match 1'!S29</f>
        <v>10</v>
      </c>
      <c r="H3" s="210">
        <v>1</v>
      </c>
      <c r="I3" s="23">
        <f>'Match 2'!B8</f>
        <v>2</v>
      </c>
      <c r="J3" s="23" t="str">
        <f>'Match 2'!C8</f>
        <v>P CONNELL</v>
      </c>
      <c r="K3" s="23">
        <f>'Match 2'!D8</f>
        <v>78</v>
      </c>
      <c r="L3" s="23">
        <f>'Match 2'!E8</f>
        <v>15</v>
      </c>
      <c r="M3" s="23">
        <f>'Match 2'!F8</f>
        <v>0</v>
      </c>
      <c r="N3" s="76">
        <f>'Match 2'!G8</f>
        <v>10</v>
      </c>
      <c r="O3" s="108">
        <v>1</v>
      </c>
      <c r="P3" s="117" t="str">
        <f>'Match 3'!H26</f>
        <v>E3</v>
      </c>
      <c r="Q3" s="117" t="str">
        <f>'Match 3'!I26</f>
        <v>G FOREMAN</v>
      </c>
      <c r="R3" s="117">
        <f>'Match 3'!J26</f>
        <v>25</v>
      </c>
      <c r="S3" s="117">
        <f>'Match 3'!K26</f>
        <v>14</v>
      </c>
      <c r="T3" s="117">
        <f>'Match 3'!L26</f>
        <v>0</v>
      </c>
      <c r="U3" s="120">
        <f>'Match 3'!M26</f>
        <v>10</v>
      </c>
      <c r="V3" s="4"/>
      <c r="W3" s="4"/>
      <c r="X3" s="33"/>
      <c r="Y3" s="25"/>
      <c r="Z3" s="25"/>
      <c r="AA3" s="25"/>
      <c r="AB3" s="34"/>
    </row>
    <row r="4" spans="1:28" ht="12" customHeight="1" x14ac:dyDescent="0.15">
      <c r="A4" s="108">
        <v>2</v>
      </c>
      <c r="B4" s="211" t="str">
        <f>'Match 1'!N26</f>
        <v>F6</v>
      </c>
      <c r="C4" s="211" t="str">
        <f>'Match 1'!O26</f>
        <v>D NEWMAN</v>
      </c>
      <c r="D4" s="211">
        <f>'Match 1'!P26</f>
        <v>63</v>
      </c>
      <c r="E4" s="211">
        <f>'Match 1'!Q26</f>
        <v>3</v>
      </c>
      <c r="F4" s="211">
        <f>'Match 1'!R26</f>
        <v>0</v>
      </c>
      <c r="G4" s="211">
        <f>'Match 1'!S26</f>
        <v>9</v>
      </c>
      <c r="H4" s="210">
        <v>2</v>
      </c>
      <c r="I4" s="23">
        <f>'Match 2'!H25</f>
        <v>45</v>
      </c>
      <c r="J4" s="23" t="str">
        <f>'Match 2'!I25</f>
        <v>P CHAMBERS</v>
      </c>
      <c r="K4" s="23">
        <f>'Match 2'!J25</f>
        <v>47</v>
      </c>
      <c r="L4" s="23">
        <f>'Match 2'!K25</f>
        <v>11</v>
      </c>
      <c r="M4" s="23">
        <f>'Match 2'!L25</f>
        <v>0</v>
      </c>
      <c r="N4" s="76">
        <f>'Match 2'!M25</f>
        <v>10</v>
      </c>
      <c r="O4" s="108">
        <v>2</v>
      </c>
      <c r="P4" s="117" t="str">
        <f>'Match 3'!H23</f>
        <v>E1</v>
      </c>
      <c r="Q4" s="117" t="str">
        <f>'Match 3'!I23</f>
        <v>B WOOLCOTT</v>
      </c>
      <c r="R4" s="117">
        <f>'Match 3'!J23</f>
        <v>8</v>
      </c>
      <c r="S4" s="117">
        <f>'Match 3'!K23</f>
        <v>4</v>
      </c>
      <c r="T4" s="117">
        <f>'Match 3'!L23</f>
        <v>0</v>
      </c>
      <c r="U4" s="120">
        <f>'Match 3'!M23</f>
        <v>9</v>
      </c>
      <c r="V4" s="4"/>
      <c r="W4" s="4"/>
      <c r="X4" s="33"/>
      <c r="Y4" s="25"/>
      <c r="Z4" s="25"/>
      <c r="AA4" s="25"/>
      <c r="AB4" s="34"/>
    </row>
    <row r="5" spans="1:28" ht="12" customHeight="1" x14ac:dyDescent="0.15">
      <c r="A5" s="108">
        <v>3</v>
      </c>
      <c r="B5" s="211" t="str">
        <f>'Match 1'!N11</f>
        <v>C5</v>
      </c>
      <c r="C5" s="211" t="str">
        <f>'Match 1'!O11</f>
        <v>G ASKEW</v>
      </c>
      <c r="D5" s="211">
        <f>'Match 1'!P11</f>
        <v>46</v>
      </c>
      <c r="E5" s="211">
        <f>'Match 1'!Q11</f>
        <v>8</v>
      </c>
      <c r="F5" s="211">
        <f>'Match 1'!R11</f>
        <v>0</v>
      </c>
      <c r="G5" s="211">
        <f>'Match 1'!S11</f>
        <v>10</v>
      </c>
      <c r="H5" s="210">
        <v>3</v>
      </c>
      <c r="I5" s="23">
        <f>'Match 2'!B9</f>
        <v>3</v>
      </c>
      <c r="J5" s="23" t="str">
        <f>'Match 2'!C9</f>
        <v>J DOWNHAM</v>
      </c>
      <c r="K5" s="23">
        <f>'Match 2'!D9</f>
        <v>26</v>
      </c>
      <c r="L5" s="23">
        <f>'Match 2'!E9</f>
        <v>3</v>
      </c>
      <c r="M5" s="23">
        <f>'Match 2'!F9</f>
        <v>0</v>
      </c>
      <c r="N5" s="76">
        <f>'Match 2'!G9</f>
        <v>9</v>
      </c>
      <c r="O5" s="108">
        <v>3</v>
      </c>
      <c r="P5" s="117" t="str">
        <f>'Match 3'!N8</f>
        <v>C6</v>
      </c>
      <c r="Q5" s="117" t="str">
        <f>'Match 3'!O8</f>
        <v>B HICKFORD</v>
      </c>
      <c r="R5" s="117">
        <f>'Match 3'!P8</f>
        <v>6</v>
      </c>
      <c r="S5" s="117">
        <f>'Match 3'!Q8</f>
        <v>1</v>
      </c>
      <c r="T5" s="117">
        <f>'Match 3'!R8</f>
        <v>0</v>
      </c>
      <c r="U5" s="120">
        <f>'Match 3'!S8</f>
        <v>10</v>
      </c>
      <c r="V5" s="4"/>
      <c r="W5" s="4"/>
      <c r="X5" s="33"/>
      <c r="Y5" s="25"/>
      <c r="Z5" s="25"/>
      <c r="AA5" s="25"/>
      <c r="AB5" s="34"/>
    </row>
    <row r="6" spans="1:28" ht="12" customHeight="1" x14ac:dyDescent="0.15">
      <c r="A6" s="108">
        <v>4</v>
      </c>
      <c r="B6" s="211" t="str">
        <f>'Match 1'!N15</f>
        <v>C9</v>
      </c>
      <c r="C6" s="211" t="str">
        <f>'Match 1'!O15</f>
        <v>P CONNELL</v>
      </c>
      <c r="D6" s="211">
        <f>'Match 1'!P15</f>
        <v>45</v>
      </c>
      <c r="E6" s="211">
        <f>'Match 1'!Q15</f>
        <v>4</v>
      </c>
      <c r="F6" s="211">
        <f>'Match 1'!R15</f>
        <v>0</v>
      </c>
      <c r="G6" s="211">
        <f>'Match 1'!S15</f>
        <v>9</v>
      </c>
      <c r="H6" s="210">
        <v>4</v>
      </c>
      <c r="I6" s="23">
        <f>'Match 2'!N25</f>
        <v>60</v>
      </c>
      <c r="J6" s="23" t="str">
        <f>'Match 2'!O25</f>
        <v>B HICKFORD</v>
      </c>
      <c r="K6" s="23">
        <f>'Match 2'!P25</f>
        <v>24</v>
      </c>
      <c r="L6" s="23">
        <f>'Match 2'!Q25</f>
        <v>0</v>
      </c>
      <c r="M6" s="23">
        <f>'Match 2'!R25</f>
        <v>0</v>
      </c>
      <c r="N6" s="76">
        <f>'Match 2'!S25</f>
        <v>10</v>
      </c>
      <c r="O6" s="108">
        <v>4</v>
      </c>
      <c r="P6" s="117" t="str">
        <f>'Match 3'!H30</f>
        <v>E4</v>
      </c>
      <c r="Q6" s="117" t="str">
        <f>'Match 3'!I30</f>
        <v>K MARTIN</v>
      </c>
      <c r="R6" s="117">
        <f>'Match 3'!J30</f>
        <v>6</v>
      </c>
      <c r="S6" s="117">
        <f>'Match 3'!K30</f>
        <v>0</v>
      </c>
      <c r="T6" s="117">
        <f>'Match 3'!L30</f>
        <v>8</v>
      </c>
      <c r="U6" s="120">
        <f>'Match 3'!M30</f>
        <v>8</v>
      </c>
      <c r="V6" s="4"/>
      <c r="W6" s="4"/>
      <c r="X6" s="33"/>
      <c r="Y6" s="25"/>
      <c r="Z6" s="25"/>
      <c r="AA6" s="25"/>
      <c r="AB6" s="34"/>
    </row>
    <row r="7" spans="1:28" ht="12" customHeight="1" x14ac:dyDescent="0.15">
      <c r="A7" s="108">
        <v>5</v>
      </c>
      <c r="B7" s="211" t="str">
        <f>'Match 1'!B15</f>
        <v>A9</v>
      </c>
      <c r="C7" s="211" t="str">
        <f>'Match 1'!C15</f>
        <v>S RICHES</v>
      </c>
      <c r="D7" s="211">
        <f>'Match 1'!D15</f>
        <v>42</v>
      </c>
      <c r="E7" s="211">
        <f>'Match 1'!E15</f>
        <v>1</v>
      </c>
      <c r="F7" s="211">
        <f>'Match 1'!F15</f>
        <v>0</v>
      </c>
      <c r="G7" s="211">
        <f>'Match 1'!G15</f>
        <v>10</v>
      </c>
      <c r="H7" s="210">
        <v>5</v>
      </c>
      <c r="I7" s="23">
        <f>'Match 2'!H24</f>
        <v>44</v>
      </c>
      <c r="J7" s="23" t="str">
        <f>'Match 2'!I24</f>
        <v>P LAMB</v>
      </c>
      <c r="K7" s="23">
        <f>'Match 2'!J24</f>
        <v>23</v>
      </c>
      <c r="L7" s="23">
        <f>'Match 2'!K24</f>
        <v>10</v>
      </c>
      <c r="M7" s="23">
        <f>'Match 2'!L24</f>
        <v>0</v>
      </c>
      <c r="N7" s="76">
        <f>'Match 2'!M24</f>
        <v>9</v>
      </c>
      <c r="O7" s="108">
        <v>5</v>
      </c>
      <c r="P7" s="117" t="str">
        <f>'Match 3'!N14</f>
        <v>C9</v>
      </c>
      <c r="Q7" s="117" t="str">
        <f>'Match 3'!O14</f>
        <v>B LEWIS</v>
      </c>
      <c r="R7" s="117">
        <f>'Match 3'!P14</f>
        <v>5</v>
      </c>
      <c r="S7" s="117">
        <f>'Match 3'!Q14</f>
        <v>6</v>
      </c>
      <c r="T7" s="117">
        <f>'Match 3'!R14</f>
        <v>0</v>
      </c>
      <c r="U7" s="120">
        <f>'Match 3'!S14</f>
        <v>9</v>
      </c>
      <c r="V7" s="4"/>
      <c r="W7" s="4"/>
      <c r="X7" s="33"/>
      <c r="Y7" s="25"/>
      <c r="Z7" s="25"/>
      <c r="AA7" s="25"/>
      <c r="AB7" s="34"/>
    </row>
    <row r="8" spans="1:28" ht="12" customHeight="1" x14ac:dyDescent="0.15">
      <c r="A8" s="108">
        <v>6</v>
      </c>
      <c r="B8" s="211" t="str">
        <f>'Match 1'!N28</f>
        <v>F8</v>
      </c>
      <c r="C8" s="211" t="str">
        <f>'Match 1'!O28</f>
        <v>B WALKER</v>
      </c>
      <c r="D8" s="211">
        <f>'Match 1'!P28</f>
        <v>38</v>
      </c>
      <c r="E8" s="211">
        <f>'Match 1'!Q28</f>
        <v>15</v>
      </c>
      <c r="F8" s="211">
        <f>'Match 1'!R28</f>
        <v>0</v>
      </c>
      <c r="G8" s="211">
        <f>'Match 1'!S28</f>
        <v>8</v>
      </c>
      <c r="H8" s="210">
        <v>6</v>
      </c>
      <c r="I8" s="23">
        <f>'Match 2'!N26</f>
        <v>59</v>
      </c>
      <c r="J8" s="23" t="str">
        <f>'Match 2'!O26</f>
        <v>W YOUNG</v>
      </c>
      <c r="K8" s="23">
        <f>'Match 2'!P26</f>
        <v>21</v>
      </c>
      <c r="L8" s="23">
        <f>'Match 2'!Q26</f>
        <v>4</v>
      </c>
      <c r="M8" s="23">
        <f>'Match 2'!R26</f>
        <v>0</v>
      </c>
      <c r="N8" s="76">
        <f>'Match 2'!S26</f>
        <v>9</v>
      </c>
      <c r="O8" s="108">
        <v>6</v>
      </c>
      <c r="P8" s="117" t="str">
        <f>'Match 3'!B26</f>
        <v>D1</v>
      </c>
      <c r="Q8" s="117" t="str">
        <f>'Match 3'!C26</f>
        <v>B WALKER</v>
      </c>
      <c r="R8" s="117">
        <f>'Match 3'!D26</f>
        <v>4</v>
      </c>
      <c r="S8" s="117">
        <f>'Match 3'!E26</f>
        <v>14</v>
      </c>
      <c r="T8" s="117">
        <f>'Match 3'!F26</f>
        <v>8</v>
      </c>
      <c r="U8" s="120">
        <f>'Match 3'!G26</f>
        <v>10</v>
      </c>
      <c r="V8" s="4"/>
      <c r="W8" s="4"/>
      <c r="X8" s="14"/>
      <c r="Y8" s="25"/>
      <c r="Z8" s="25"/>
      <c r="AA8" s="25"/>
      <c r="AB8" s="34"/>
    </row>
    <row r="9" spans="1:28" ht="12" customHeight="1" x14ac:dyDescent="0.15">
      <c r="A9" s="108">
        <v>7</v>
      </c>
      <c r="B9" s="211" t="str">
        <f>'Match 1'!H24</f>
        <v>E4</v>
      </c>
      <c r="C9" s="211" t="str">
        <f>'Match 1'!I24</f>
        <v>P GUERRIER</v>
      </c>
      <c r="D9" s="211">
        <f>'Match 1'!J24</f>
        <v>37</v>
      </c>
      <c r="E9" s="211">
        <f>'Match 1'!K24</f>
        <v>14</v>
      </c>
      <c r="F9" s="211">
        <f>'Match 1'!L24</f>
        <v>0</v>
      </c>
      <c r="G9" s="211">
        <f>'Match 1'!M24</f>
        <v>10</v>
      </c>
      <c r="H9" s="210">
        <v>7</v>
      </c>
      <c r="I9" s="23">
        <f>'Match 2'!N10</f>
        <v>26</v>
      </c>
      <c r="J9" s="23" t="str">
        <f>'Match 2'!O10</f>
        <v xml:space="preserve">R SAMUALS </v>
      </c>
      <c r="K9" s="23">
        <f>'Match 2'!P10</f>
        <v>15</v>
      </c>
      <c r="L9" s="23">
        <f>'Match 2'!Q10</f>
        <v>8</v>
      </c>
      <c r="M9" s="23">
        <f>'Match 2'!R10</f>
        <v>0</v>
      </c>
      <c r="N9" s="76">
        <f>'Match 2'!S10</f>
        <v>10</v>
      </c>
      <c r="O9" s="108">
        <v>7</v>
      </c>
      <c r="P9" s="117" t="str">
        <f>'Match 3'!N12</f>
        <v>C7</v>
      </c>
      <c r="Q9" s="117" t="str">
        <f>'Match 3'!O12</f>
        <v>P LAMB</v>
      </c>
      <c r="R9" s="117">
        <f>'Match 3'!P12</f>
        <v>4</v>
      </c>
      <c r="S9" s="117">
        <f>'Match 3'!Q12</f>
        <v>11</v>
      </c>
      <c r="T9" s="117">
        <f>'Match 3'!R12</f>
        <v>0</v>
      </c>
      <c r="U9" s="120">
        <f>'Match 3'!S12</f>
        <v>8</v>
      </c>
      <c r="V9" s="4"/>
      <c r="W9" s="4"/>
      <c r="X9" s="33"/>
      <c r="Y9" s="25"/>
      <c r="Z9" s="25"/>
      <c r="AA9" s="25"/>
      <c r="AB9" s="34"/>
    </row>
    <row r="10" spans="1:28" ht="12" customHeight="1" x14ac:dyDescent="0.15">
      <c r="A10" s="108">
        <v>8</v>
      </c>
      <c r="B10" s="211" t="str">
        <f>'Match 1'!B24</f>
        <v>D4</v>
      </c>
      <c r="C10" s="211" t="str">
        <f>'Match 1'!C24</f>
        <v>S WHITE</v>
      </c>
      <c r="D10" s="211">
        <f>'Match 1'!D24</f>
        <v>35</v>
      </c>
      <c r="E10" s="211">
        <f>'Match 1'!E24</f>
        <v>6</v>
      </c>
      <c r="F10" s="211">
        <f>'Match 1'!F24</f>
        <v>0</v>
      </c>
      <c r="G10" s="211">
        <f>'Match 1'!G24</f>
        <v>10</v>
      </c>
      <c r="H10" s="210">
        <v>8</v>
      </c>
      <c r="I10" s="23">
        <f>'Match 2'!N30</f>
        <v>58</v>
      </c>
      <c r="J10" s="23" t="str">
        <f>'Match 2'!O30</f>
        <v>R HEARN</v>
      </c>
      <c r="K10" s="23">
        <f>'Match 2'!P30</f>
        <v>15</v>
      </c>
      <c r="L10" s="23">
        <f>'Match 2'!Q30</f>
        <v>8</v>
      </c>
      <c r="M10" s="23">
        <f>'Match 2'!R30</f>
        <v>0</v>
      </c>
      <c r="N10" s="76">
        <f>'Match 2'!S30</f>
        <v>8</v>
      </c>
      <c r="O10" s="108">
        <v>8</v>
      </c>
      <c r="P10" s="117" t="str">
        <f>'Match 3'!N24</f>
        <v>F8</v>
      </c>
      <c r="Q10" s="117" t="str">
        <f>'Match 3'!O24</f>
        <v>A WILLSON</v>
      </c>
      <c r="R10" s="117">
        <f>'Match 3'!P24</f>
        <v>4</v>
      </c>
      <c r="S10" s="117">
        <f>'Match 3'!Q24</f>
        <v>3</v>
      </c>
      <c r="T10" s="117">
        <f>'Match 3'!R24</f>
        <v>0</v>
      </c>
      <c r="U10" s="120">
        <f>'Match 3'!S24</f>
        <v>10</v>
      </c>
      <c r="V10" s="4"/>
      <c r="W10" s="4"/>
      <c r="X10" s="33"/>
      <c r="Y10" s="25"/>
      <c r="Z10" s="25"/>
      <c r="AA10" s="25"/>
      <c r="AB10" s="34"/>
    </row>
    <row r="11" spans="1:28" ht="12" customHeight="1" x14ac:dyDescent="0.15">
      <c r="A11" s="108">
        <v>9</v>
      </c>
      <c r="B11" s="211" t="str">
        <f>'Match 1'!N13</f>
        <v>C7</v>
      </c>
      <c r="C11" s="211" t="str">
        <f>'Match 1'!O13</f>
        <v>R HOULDING</v>
      </c>
      <c r="D11" s="211">
        <f>'Match 1'!P13</f>
        <v>35</v>
      </c>
      <c r="E11" s="211">
        <f>'Match 1'!Q13</f>
        <v>4</v>
      </c>
      <c r="F11" s="211">
        <f>'Match 1'!R13</f>
        <v>0</v>
      </c>
      <c r="G11" s="211">
        <f>'Match 1'!S13</f>
        <v>8</v>
      </c>
      <c r="H11" s="210">
        <v>9</v>
      </c>
      <c r="I11" s="23">
        <f>'Match 2'!H28</f>
        <v>48</v>
      </c>
      <c r="J11" s="23" t="str">
        <f>'Match 2'!I28</f>
        <v>S WHITE</v>
      </c>
      <c r="K11" s="23">
        <f>'Match 2'!J28</f>
        <v>15</v>
      </c>
      <c r="L11" s="23">
        <f>'Match 2'!K28</f>
        <v>7</v>
      </c>
      <c r="M11" s="23">
        <f>'Match 2'!L28</f>
        <v>0</v>
      </c>
      <c r="N11" s="76">
        <f>'Match 2'!M28</f>
        <v>8</v>
      </c>
      <c r="O11" s="108">
        <v>9</v>
      </c>
      <c r="P11" s="117" t="str">
        <f>'Match 3'!N9</f>
        <v>C4</v>
      </c>
      <c r="Q11" s="117" t="str">
        <f>'Match 3'!O9</f>
        <v>R SMITH</v>
      </c>
      <c r="R11" s="117">
        <f>'Match 3'!P9</f>
        <v>4</v>
      </c>
      <c r="S11" s="117">
        <f>'Match 3'!Q9</f>
        <v>2</v>
      </c>
      <c r="T11" s="117">
        <f>'Match 3'!R9</f>
        <v>0</v>
      </c>
      <c r="U11" s="120">
        <f>'Match 3'!S9</f>
        <v>7</v>
      </c>
      <c r="V11" s="4"/>
      <c r="W11" s="4"/>
      <c r="X11" s="33"/>
      <c r="Y11" s="25"/>
      <c r="Z11" s="25"/>
      <c r="AA11" s="25"/>
      <c r="AB11" s="34"/>
    </row>
    <row r="12" spans="1:28" ht="12" customHeight="1" x14ac:dyDescent="0.15">
      <c r="A12" s="108">
        <v>10</v>
      </c>
      <c r="B12" s="211" t="str">
        <f>'Match 1'!B16</f>
        <v>A10</v>
      </c>
      <c r="C12" s="211" t="str">
        <f>'Match 1'!C16</f>
        <v>B W00LLCOTT</v>
      </c>
      <c r="D12" s="211">
        <f>'Match 1'!D16</f>
        <v>34</v>
      </c>
      <c r="E12" s="211">
        <f>'Match 1'!E16</f>
        <v>15</v>
      </c>
      <c r="F12" s="211">
        <f>'Match 1'!F16</f>
        <v>0</v>
      </c>
      <c r="G12" s="211">
        <f>'Match 1'!G16</f>
        <v>9</v>
      </c>
      <c r="H12" s="210">
        <v>10</v>
      </c>
      <c r="I12" s="23">
        <f>'Match 2'!B11</f>
        <v>5</v>
      </c>
      <c r="J12" s="23" t="str">
        <f>'Match 2'!C11</f>
        <v>G SPURGIN</v>
      </c>
      <c r="K12" s="23">
        <f>'Match 2'!D11</f>
        <v>15</v>
      </c>
      <c r="L12" s="23">
        <f>'Match 2'!E11</f>
        <v>1</v>
      </c>
      <c r="M12" s="23">
        <f>'Match 2'!F11</f>
        <v>0</v>
      </c>
      <c r="N12" s="76">
        <f>'Match 2'!G11</f>
        <v>8</v>
      </c>
      <c r="O12" s="108">
        <v>10</v>
      </c>
      <c r="P12" s="117" t="str">
        <f>'Match 3'!H28</f>
        <v>E2</v>
      </c>
      <c r="Q12" s="117" t="str">
        <f>'Match 3'!I28</f>
        <v>J HARBUR</v>
      </c>
      <c r="R12" s="117">
        <f>'Match 3'!J28</f>
        <v>4</v>
      </c>
      <c r="S12" s="117">
        <f>'Match 3'!K28</f>
        <v>0</v>
      </c>
      <c r="T12" s="117">
        <f>'Match 3'!L28</f>
        <v>0</v>
      </c>
      <c r="U12" s="120">
        <f>'Match 3'!M28</f>
        <v>7</v>
      </c>
      <c r="V12" s="4"/>
      <c r="W12" s="4"/>
      <c r="X12" s="33"/>
      <c r="Y12" s="25"/>
      <c r="Z12" s="25"/>
      <c r="AA12" s="25"/>
      <c r="AB12" s="34"/>
    </row>
    <row r="13" spans="1:28" ht="12" customHeight="1" x14ac:dyDescent="0.15">
      <c r="A13" s="108">
        <v>11</v>
      </c>
      <c r="B13" s="211" t="str">
        <f>'Match 1'!B14</f>
        <v>A8</v>
      </c>
      <c r="C13" s="211" t="str">
        <f>'Match 1'!C14</f>
        <v>G FOREMAN</v>
      </c>
      <c r="D13" s="211">
        <f>'Match 1'!D14</f>
        <v>33</v>
      </c>
      <c r="E13" s="211">
        <f>'Match 1'!E14</f>
        <v>13</v>
      </c>
      <c r="F13" s="211">
        <f>'Match 1'!F14</f>
        <v>0</v>
      </c>
      <c r="G13" s="211">
        <f>'Match 1'!G14</f>
        <v>8</v>
      </c>
      <c r="H13" s="210">
        <v>11</v>
      </c>
      <c r="I13" s="23">
        <f>'Match 2'!B24</f>
        <v>36</v>
      </c>
      <c r="J13" s="23" t="str">
        <f>'Match 2'!C24</f>
        <v>J BULL</v>
      </c>
      <c r="K13" s="23">
        <f>'Match 2'!D24</f>
        <v>12</v>
      </c>
      <c r="L13" s="23">
        <f>'Match 2'!E24</f>
        <v>13</v>
      </c>
      <c r="M13" s="23">
        <f>'Match 2'!F24</f>
        <v>0</v>
      </c>
      <c r="N13" s="76">
        <f>'Match 2'!G24</f>
        <v>10</v>
      </c>
      <c r="O13" s="108">
        <v>11</v>
      </c>
      <c r="P13" s="117" t="str">
        <f>'Match 3'!H27</f>
        <v>E6</v>
      </c>
      <c r="Q13" s="117" t="str">
        <f>'Match 3'!I27</f>
        <v>A MOSES</v>
      </c>
      <c r="R13" s="117">
        <f>'Match 3'!J27</f>
        <v>3</v>
      </c>
      <c r="S13" s="117">
        <f>'Match 3'!K27</f>
        <v>14</v>
      </c>
      <c r="T13" s="117">
        <f>'Match 3'!L27</f>
        <v>8</v>
      </c>
      <c r="U13" s="120">
        <f>'Match 3'!M27</f>
        <v>6</v>
      </c>
      <c r="V13" s="4"/>
      <c r="W13" s="4"/>
      <c r="X13" s="33"/>
      <c r="Y13" s="25"/>
      <c r="Z13" s="25"/>
      <c r="AA13" s="25"/>
      <c r="AB13" s="34"/>
    </row>
    <row r="14" spans="1:28" ht="12" customHeight="1" x14ac:dyDescent="0.15">
      <c r="A14" s="108">
        <v>12</v>
      </c>
      <c r="B14" s="211" t="str">
        <f>'Match 1'!N27</f>
        <v>F7</v>
      </c>
      <c r="C14" s="211" t="str">
        <f>'Match 1'!O27</f>
        <v>P CHAMBERS</v>
      </c>
      <c r="D14" s="211">
        <f>'Match 1'!P27</f>
        <v>31</v>
      </c>
      <c r="E14" s="211">
        <f>'Match 1'!Q27</f>
        <v>14</v>
      </c>
      <c r="F14" s="211">
        <f>'Match 1'!R27</f>
        <v>0</v>
      </c>
      <c r="G14" s="211">
        <f>'Match 1'!S27</f>
        <v>7</v>
      </c>
      <c r="H14" s="210">
        <v>12</v>
      </c>
      <c r="I14" s="23">
        <f>'Match 2'!N24</f>
        <v>53</v>
      </c>
      <c r="J14" s="23" t="str">
        <f>'Match 2'!O24</f>
        <v>B WALKER</v>
      </c>
      <c r="K14" s="23">
        <f>'Match 2'!P24</f>
        <v>12</v>
      </c>
      <c r="L14" s="23">
        <f>'Match 2'!Q24</f>
        <v>7</v>
      </c>
      <c r="M14" s="23">
        <f>'Match 2'!R24</f>
        <v>0</v>
      </c>
      <c r="N14" s="76">
        <f>'Match 2'!S24</f>
        <v>7</v>
      </c>
      <c r="O14" s="108">
        <v>12</v>
      </c>
      <c r="P14" s="117" t="str">
        <f>'Match 3'!B21</f>
        <v>D10</v>
      </c>
      <c r="Q14" s="117" t="str">
        <f>'Match 3'!C21</f>
        <v>R HEARN</v>
      </c>
      <c r="R14" s="117">
        <f>'Match 3'!D21</f>
        <v>3</v>
      </c>
      <c r="S14" s="117">
        <f>'Match 3'!E21</f>
        <v>10</v>
      </c>
      <c r="T14" s="117">
        <f>'Match 3'!F21</f>
        <v>0</v>
      </c>
      <c r="U14" s="120">
        <f>'Match 3'!G21</f>
        <v>9</v>
      </c>
      <c r="V14" s="4"/>
      <c r="W14" s="4"/>
      <c r="X14" s="18"/>
      <c r="Y14" s="25"/>
      <c r="Z14" s="25"/>
      <c r="AA14" s="25"/>
      <c r="AB14" s="34"/>
    </row>
    <row r="15" spans="1:28" ht="12" customHeight="1" x14ac:dyDescent="0.15">
      <c r="A15" s="108">
        <v>13</v>
      </c>
      <c r="B15" s="211" t="str">
        <f>'Match 1'!H27</f>
        <v>E7</v>
      </c>
      <c r="C15" s="211" t="str">
        <f>'Match 1'!I27</f>
        <v>B HICKFORD</v>
      </c>
      <c r="D15" s="211">
        <f>'Match 1'!J27</f>
        <v>29</v>
      </c>
      <c r="E15" s="211">
        <f>'Match 1'!K27</f>
        <v>7</v>
      </c>
      <c r="F15" s="211">
        <f>'Match 1'!L27</f>
        <v>0</v>
      </c>
      <c r="G15" s="211">
        <f>'Match 1'!M27</f>
        <v>9</v>
      </c>
      <c r="H15" s="210">
        <v>13</v>
      </c>
      <c r="I15" s="23">
        <f>'Match 2'!N11</f>
        <v>27</v>
      </c>
      <c r="J15" s="23" t="str">
        <f>'Match 2'!O11</f>
        <v>P ROSSINGTON</v>
      </c>
      <c r="K15" s="23">
        <f>'Match 2'!P11</f>
        <v>12</v>
      </c>
      <c r="L15" s="23">
        <f>'Match 2'!Q11</f>
        <v>2</v>
      </c>
      <c r="M15" s="23">
        <f>'Match 2'!R11</f>
        <v>0</v>
      </c>
      <c r="N15" s="76">
        <f>'Match 2'!S11</f>
        <v>9</v>
      </c>
      <c r="O15" s="108">
        <v>13</v>
      </c>
      <c r="P15" s="117" t="str">
        <f>'Match 3'!H21</f>
        <v>E7</v>
      </c>
      <c r="Q15" s="117" t="str">
        <f>'Match 3'!I21</f>
        <v>J LOOSLEY</v>
      </c>
      <c r="R15" s="117">
        <f>'Match 3'!J21</f>
        <v>3</v>
      </c>
      <c r="S15" s="117">
        <f>'Match 3'!K21</f>
        <v>2</v>
      </c>
      <c r="T15" s="117">
        <f>'Match 3'!L21</f>
        <v>0</v>
      </c>
      <c r="U15" s="120">
        <f>'Match 3'!M21</f>
        <v>5</v>
      </c>
      <c r="V15" s="4"/>
      <c r="W15" s="4"/>
      <c r="X15" s="33"/>
      <c r="Y15" s="25"/>
      <c r="Z15" s="25"/>
      <c r="AA15" s="25"/>
      <c r="AB15" s="34"/>
    </row>
    <row r="16" spans="1:28" ht="12" customHeight="1" x14ac:dyDescent="0.15">
      <c r="A16" s="108">
        <v>14</v>
      </c>
      <c r="B16" s="211" t="str">
        <f>'Match 1'!N8</f>
        <v>C2</v>
      </c>
      <c r="C16" s="211" t="str">
        <f>'Match 1'!O8</f>
        <v>D MASON</v>
      </c>
      <c r="D16" s="211">
        <f>'Match 1'!P8</f>
        <v>27</v>
      </c>
      <c r="E16" s="211">
        <f>'Match 1'!Q8</f>
        <v>14</v>
      </c>
      <c r="F16" s="211">
        <f>'Match 1'!R8</f>
        <v>0</v>
      </c>
      <c r="G16" s="211">
        <f>'Match 1'!S8</f>
        <v>7</v>
      </c>
      <c r="H16" s="210">
        <v>14</v>
      </c>
      <c r="I16" s="23">
        <f>'Match 2'!B30</f>
        <v>40</v>
      </c>
      <c r="J16" s="23" t="str">
        <f>'Match 2'!C30</f>
        <v>M BANKS</v>
      </c>
      <c r="K16" s="23">
        <f>'Match 2'!D30</f>
        <v>12</v>
      </c>
      <c r="L16" s="23">
        <f>'Match 2'!E30</f>
        <v>1</v>
      </c>
      <c r="M16" s="23">
        <f>'Match 2'!F30</f>
        <v>0</v>
      </c>
      <c r="N16" s="76">
        <f>'Match 2'!G30</f>
        <v>9</v>
      </c>
      <c r="O16" s="108">
        <v>14</v>
      </c>
      <c r="P16" s="117" t="str">
        <f>'Match 3'!H25</f>
        <v>E8</v>
      </c>
      <c r="Q16" s="117" t="str">
        <f>'Match 3'!I25</f>
        <v>S HOLDEN</v>
      </c>
      <c r="R16" s="117">
        <f>'Match 3'!J25</f>
        <v>2</v>
      </c>
      <c r="S16" s="117">
        <f>'Match 3'!K25</f>
        <v>15</v>
      </c>
      <c r="T16" s="117">
        <f>'Match 3'!L25</f>
        <v>8</v>
      </c>
      <c r="U16" s="120">
        <f>'Match 3'!M25</f>
        <v>4</v>
      </c>
      <c r="V16" s="4"/>
      <c r="W16" s="4"/>
      <c r="X16" s="33"/>
      <c r="Y16" s="25"/>
      <c r="Z16" s="25"/>
      <c r="AA16" s="25"/>
      <c r="AB16" s="34"/>
    </row>
    <row r="17" spans="1:28" ht="12" customHeight="1" x14ac:dyDescent="0.15">
      <c r="A17" s="108">
        <v>15</v>
      </c>
      <c r="B17" s="211" t="str">
        <f>'Match 1'!B23</f>
        <v>D3</v>
      </c>
      <c r="C17" s="211" t="str">
        <f>'Match 1'!C23</f>
        <v>K SMITH</v>
      </c>
      <c r="D17" s="211">
        <f>'Match 1'!D23</f>
        <v>26</v>
      </c>
      <c r="E17" s="211">
        <f>'Match 1'!E23</f>
        <v>11</v>
      </c>
      <c r="F17" s="211">
        <f>'Match 1'!F23</f>
        <v>0</v>
      </c>
      <c r="G17" s="211">
        <f>'Match 1'!G23</f>
        <v>9</v>
      </c>
      <c r="H17" s="210">
        <v>15</v>
      </c>
      <c r="I17" s="23">
        <f>'Match 2'!B22</f>
        <v>33</v>
      </c>
      <c r="J17" s="23" t="str">
        <f>'Match 2'!C22</f>
        <v>M GOODWIN</v>
      </c>
      <c r="K17" s="23">
        <f>'Match 2'!D22</f>
        <v>11</v>
      </c>
      <c r="L17" s="23">
        <f>'Match 2'!E22</f>
        <v>15</v>
      </c>
      <c r="M17" s="23">
        <f>'Match 2'!F22</f>
        <v>0</v>
      </c>
      <c r="N17" s="76">
        <f>'Match 2'!G22</f>
        <v>8</v>
      </c>
      <c r="O17" s="108">
        <v>15</v>
      </c>
      <c r="P17" s="117" t="str">
        <f>'Match 3'!N30</f>
        <v>F9</v>
      </c>
      <c r="Q17" s="117" t="str">
        <f>'Match 3'!O30</f>
        <v>I CARTER</v>
      </c>
      <c r="R17" s="117">
        <f>'Match 3'!P30</f>
        <v>2</v>
      </c>
      <c r="S17" s="117">
        <f>'Match 3'!Q30</f>
        <v>13</v>
      </c>
      <c r="T17" s="117">
        <f>'Match 3'!R30</f>
        <v>0</v>
      </c>
      <c r="U17" s="120">
        <f>'Match 3'!S30</f>
        <v>9</v>
      </c>
      <c r="V17" s="4"/>
      <c r="W17" s="4"/>
      <c r="X17" s="33"/>
      <c r="Y17" s="25"/>
      <c r="Z17" s="25"/>
      <c r="AA17" s="25"/>
      <c r="AB17" s="34"/>
    </row>
    <row r="18" spans="1:28" ht="12" customHeight="1" x14ac:dyDescent="0.15">
      <c r="A18" s="108">
        <v>16</v>
      </c>
      <c r="B18" s="211" t="str">
        <f>'Match 1'!H29</f>
        <v>E9</v>
      </c>
      <c r="C18" s="211" t="str">
        <f>'Match 1'!I29</f>
        <v>A HOWARD</v>
      </c>
      <c r="D18" s="211">
        <f>'Match 1'!J29</f>
        <v>23</v>
      </c>
      <c r="E18" s="211">
        <f>'Match 1'!K29</f>
        <v>5</v>
      </c>
      <c r="F18" s="211">
        <f>'Match 1'!L29</f>
        <v>0</v>
      </c>
      <c r="G18" s="211">
        <f>'Match 1'!M29</f>
        <v>8</v>
      </c>
      <c r="H18" s="210">
        <v>16</v>
      </c>
      <c r="I18" s="23">
        <f>'Match 2'!H22</f>
        <v>42</v>
      </c>
      <c r="J18" s="23" t="str">
        <f>'Match 2'!I22</f>
        <v>I CARTER</v>
      </c>
      <c r="K18" s="23">
        <f>'Match 2'!J22</f>
        <v>11</v>
      </c>
      <c r="L18" s="23">
        <f>'Match 2'!K22</f>
        <v>14</v>
      </c>
      <c r="M18" s="23">
        <f>'Match 2'!L22</f>
        <v>0</v>
      </c>
      <c r="N18" s="76">
        <f>'Match 2'!M22</f>
        <v>7</v>
      </c>
      <c r="O18" s="108">
        <v>16</v>
      </c>
      <c r="P18" s="117" t="str">
        <f>'Match 3'!B24</f>
        <v>D6</v>
      </c>
      <c r="Q18" s="117" t="str">
        <f>'Match 3'!C24</f>
        <v>D NEWMAN</v>
      </c>
      <c r="R18" s="117">
        <f>'Match 3'!D24</f>
        <v>2</v>
      </c>
      <c r="S18" s="117">
        <f>'Match 3'!E24</f>
        <v>13</v>
      </c>
      <c r="T18" s="117">
        <f>'Match 3'!F24</f>
        <v>0</v>
      </c>
      <c r="U18" s="120">
        <f>'Match 3'!G24</f>
        <v>8</v>
      </c>
      <c r="V18" s="4"/>
      <c r="W18" s="4"/>
      <c r="X18" s="33"/>
      <c r="Y18" s="25"/>
      <c r="Z18" s="25"/>
      <c r="AA18" s="25"/>
      <c r="AB18" s="34"/>
    </row>
    <row r="19" spans="1:28" ht="12" customHeight="1" x14ac:dyDescent="0.15">
      <c r="A19" s="108">
        <v>17</v>
      </c>
      <c r="B19" s="211" t="str">
        <f>'Match 1'!B25</f>
        <v>D5</v>
      </c>
      <c r="C19" s="211" t="str">
        <f>'Match 1'!C25</f>
        <v>D MILLER</v>
      </c>
      <c r="D19" s="211">
        <f>'Match 1'!D25</f>
        <v>22</v>
      </c>
      <c r="E19" s="211">
        <f>'Match 1'!E25</f>
        <v>4</v>
      </c>
      <c r="F19" s="211">
        <f>'Match 1'!F25</f>
        <v>0</v>
      </c>
      <c r="G19" s="211">
        <f>'Match 1'!G25</f>
        <v>8</v>
      </c>
      <c r="H19" s="210">
        <v>17</v>
      </c>
      <c r="I19" s="23">
        <f>'Match 2'!H16</f>
        <v>18</v>
      </c>
      <c r="J19" s="23" t="str">
        <f>'Match 2'!I16</f>
        <v>D MASON</v>
      </c>
      <c r="K19" s="23">
        <f>'Match 2'!J16</f>
        <v>11</v>
      </c>
      <c r="L19" s="23">
        <f>'Match 2'!K16</f>
        <v>13</v>
      </c>
      <c r="M19" s="23">
        <f>'Match 2'!L16</f>
        <v>0</v>
      </c>
      <c r="N19" s="76">
        <f>'Match 2'!M16</f>
        <v>10</v>
      </c>
      <c r="O19" s="108">
        <v>17</v>
      </c>
      <c r="P19" s="117" t="str">
        <f>'Match 3'!N29</f>
        <v>F1</v>
      </c>
      <c r="Q19" s="117" t="str">
        <f>'Match 3'!O29</f>
        <v>S ALLGOOD</v>
      </c>
      <c r="R19" s="117">
        <f>'Match 3'!P29</f>
        <v>2</v>
      </c>
      <c r="S19" s="117">
        <f>'Match 3'!Q29</f>
        <v>12</v>
      </c>
      <c r="T19" s="117">
        <f>'Match 3'!R29</f>
        <v>0</v>
      </c>
      <c r="U19" s="120">
        <f>'Match 3'!S29</f>
        <v>8</v>
      </c>
      <c r="V19" s="4"/>
      <c r="W19" s="4"/>
      <c r="X19" s="33"/>
      <c r="Y19" s="25"/>
      <c r="Z19" s="25"/>
      <c r="AA19" s="25"/>
      <c r="AB19" s="34"/>
    </row>
    <row r="20" spans="1:28" ht="12" customHeight="1" x14ac:dyDescent="0.15">
      <c r="A20" s="108">
        <v>18</v>
      </c>
      <c r="B20" s="211" t="str">
        <f>'Match 1'!N23</f>
        <v>F3</v>
      </c>
      <c r="C20" s="211" t="str">
        <f>'Match 1'!O23</f>
        <v>C MORAN</v>
      </c>
      <c r="D20" s="211">
        <f>'Match 1'!P23</f>
        <v>19</v>
      </c>
      <c r="E20" s="211">
        <f>'Match 1'!Q23</f>
        <v>14</v>
      </c>
      <c r="F20" s="211">
        <f>'Match 1'!R23</f>
        <v>0</v>
      </c>
      <c r="G20" s="211">
        <f>'Match 1'!S23</f>
        <v>6</v>
      </c>
      <c r="H20" s="210">
        <v>18</v>
      </c>
      <c r="I20" s="23">
        <f>'Match 2'!B25</f>
        <v>34</v>
      </c>
      <c r="J20" s="23" t="str">
        <f>'Match 2'!C25</f>
        <v xml:space="preserve">R HOULDING </v>
      </c>
      <c r="K20" s="23">
        <f>'Match 2'!D25</f>
        <v>10</v>
      </c>
      <c r="L20" s="23">
        <f>'Match 2'!E25</f>
        <v>14</v>
      </c>
      <c r="M20" s="23">
        <f>'Match 2'!F25</f>
        <v>0</v>
      </c>
      <c r="N20" s="76">
        <f>'Match 2'!G25</f>
        <v>7</v>
      </c>
      <c r="O20" s="108">
        <v>18</v>
      </c>
      <c r="P20" s="117" t="str">
        <f>'Match 3'!H12</f>
        <v>B3</v>
      </c>
      <c r="Q20" s="117" t="str">
        <f>'Match 3'!I12</f>
        <v>R SAMUAELS</v>
      </c>
      <c r="R20" s="117">
        <f>'Match 3'!J12</f>
        <v>2</v>
      </c>
      <c r="S20" s="117">
        <f>'Match 3'!K12</f>
        <v>8</v>
      </c>
      <c r="T20" s="117">
        <f>'Match 3'!L12</f>
        <v>0</v>
      </c>
      <c r="U20" s="120">
        <f>'Match 3'!M12</f>
        <v>10</v>
      </c>
      <c r="V20" s="4"/>
      <c r="W20" s="4"/>
      <c r="X20" s="33"/>
      <c r="Y20" s="25"/>
      <c r="Z20" s="25"/>
      <c r="AA20" s="25"/>
      <c r="AB20" s="34"/>
    </row>
    <row r="21" spans="1:28" ht="12" customHeight="1" x14ac:dyDescent="0.15">
      <c r="A21" s="108">
        <v>19</v>
      </c>
      <c r="B21" s="211" t="str">
        <f>'Match 1'!H25</f>
        <v>E5</v>
      </c>
      <c r="C21" s="211" t="str">
        <f>'Match 1'!I25</f>
        <v>G CHILDS</v>
      </c>
      <c r="D21" s="211">
        <f>'Match 1'!J25</f>
        <v>19</v>
      </c>
      <c r="E21" s="211">
        <f>'Match 1'!K25</f>
        <v>13</v>
      </c>
      <c r="F21" s="211">
        <f>'Match 1'!L25</f>
        <v>0</v>
      </c>
      <c r="G21" s="211">
        <f>'Match 1'!M25</f>
        <v>7</v>
      </c>
      <c r="H21" s="210">
        <v>19</v>
      </c>
      <c r="I21" s="23">
        <f>'Match 2'!B23</f>
        <v>31</v>
      </c>
      <c r="J21" s="23" t="str">
        <f>'Match 2'!C23</f>
        <v>A WILLSON</v>
      </c>
      <c r="K21" s="23">
        <f>'Match 2'!D23</f>
        <v>10</v>
      </c>
      <c r="L21" s="23">
        <f>'Match 2'!E23</f>
        <v>8</v>
      </c>
      <c r="M21" s="23">
        <f>'Match 2'!F23</f>
        <v>0</v>
      </c>
      <c r="N21" s="76">
        <f>'Match 2'!G23</f>
        <v>6</v>
      </c>
      <c r="O21" s="108">
        <v>19</v>
      </c>
      <c r="P21" s="117" t="str">
        <f>'Match 3'!B29</f>
        <v>D2</v>
      </c>
      <c r="Q21" s="117" t="str">
        <f>'Match 3'!C29</f>
        <v>T HAYDEN</v>
      </c>
      <c r="R21" s="117">
        <f>'Match 3'!D29</f>
        <v>2</v>
      </c>
      <c r="S21" s="117">
        <f>'Match 3'!E29</f>
        <v>6</v>
      </c>
      <c r="T21" s="117">
        <f>'Match 3'!F29</f>
        <v>0</v>
      </c>
      <c r="U21" s="120">
        <f>'Match 3'!G29</f>
        <v>7</v>
      </c>
      <c r="V21" s="4"/>
      <c r="W21" s="4"/>
      <c r="X21" s="33"/>
      <c r="Y21" s="25"/>
      <c r="Z21" s="25"/>
      <c r="AA21" s="25"/>
      <c r="AB21" s="34"/>
    </row>
    <row r="22" spans="1:28" ht="12" customHeight="1" x14ac:dyDescent="0.15">
      <c r="A22" s="108">
        <v>20</v>
      </c>
      <c r="B22" s="211" t="str">
        <f>'Match 1'!N25</f>
        <v>F5</v>
      </c>
      <c r="C22" s="211" t="str">
        <f>'Match 1'!O25</f>
        <v>B Lewis</v>
      </c>
      <c r="D22" s="211">
        <f>'Match 1'!P25</f>
        <v>18</v>
      </c>
      <c r="E22" s="211">
        <f>'Match 1'!Q25</f>
        <v>15</v>
      </c>
      <c r="F22" s="211">
        <f>'Match 1'!R25</f>
        <v>0</v>
      </c>
      <c r="G22" s="211">
        <f>'Match 1'!S25</f>
        <v>5</v>
      </c>
      <c r="H22" s="210">
        <v>20</v>
      </c>
      <c r="I22" s="23">
        <f>'Match 2'!N8</f>
        <v>24</v>
      </c>
      <c r="J22" s="23" t="str">
        <f>'Match 2'!O8</f>
        <v>A HOWARD</v>
      </c>
      <c r="K22" s="23">
        <f>'Match 2'!P8</f>
        <v>10</v>
      </c>
      <c r="L22" s="23">
        <f>'Match 2'!Q8</f>
        <v>8</v>
      </c>
      <c r="M22" s="23">
        <f>'Match 2'!R8</f>
        <v>0</v>
      </c>
      <c r="N22" s="76">
        <f>'Match 2'!S8</f>
        <v>8</v>
      </c>
      <c r="O22" s="108">
        <v>20</v>
      </c>
      <c r="P22" s="117" t="str">
        <f>'Match 3'!N21</f>
        <v>F3</v>
      </c>
      <c r="Q22" s="117" t="str">
        <f>'Match 3'!O21</f>
        <v>M BANKS</v>
      </c>
      <c r="R22" s="117">
        <f>'Match 3'!P21</f>
        <v>2</v>
      </c>
      <c r="S22" s="117">
        <f>'Match 3'!Q21</f>
        <v>5</v>
      </c>
      <c r="T22" s="117">
        <f>'Match 3'!R21</f>
        <v>8</v>
      </c>
      <c r="U22" s="120">
        <f>'Match 3'!S21</f>
        <v>7</v>
      </c>
      <c r="V22" s="4"/>
      <c r="W22" s="4"/>
      <c r="X22" s="33"/>
      <c r="Y22" s="25"/>
      <c r="Z22" s="25"/>
      <c r="AA22" s="25"/>
      <c r="AB22" s="34"/>
    </row>
    <row r="23" spans="1:28" ht="12" customHeight="1" x14ac:dyDescent="0.15">
      <c r="A23" s="108">
        <v>21</v>
      </c>
      <c r="B23" s="211" t="str">
        <f>'Match 1'!B27</f>
        <v>D7</v>
      </c>
      <c r="C23" s="211" t="str">
        <f>'Match 1'!C27</f>
        <v>G SPURGIN</v>
      </c>
      <c r="D23" s="211">
        <f>'Match 1'!D27</f>
        <v>18</v>
      </c>
      <c r="E23" s="211">
        <f>'Match 1'!E27</f>
        <v>10</v>
      </c>
      <c r="F23" s="211">
        <f>'Match 1'!F27</f>
        <v>0</v>
      </c>
      <c r="G23" s="211">
        <f>'Match 1'!G27</f>
        <v>7</v>
      </c>
      <c r="H23" s="210">
        <v>21</v>
      </c>
      <c r="I23" s="23">
        <f>'Match 2'!H10</f>
        <v>14</v>
      </c>
      <c r="J23" s="23" t="str">
        <f>'Match 2'!I10</f>
        <v xml:space="preserve">A STEBBING </v>
      </c>
      <c r="K23" s="23">
        <f>'Match 2'!J10</f>
        <v>9</v>
      </c>
      <c r="L23" s="23">
        <f>'Match 2'!K10</f>
        <v>10</v>
      </c>
      <c r="M23" s="23">
        <f>'Match 2'!L10</f>
        <v>0</v>
      </c>
      <c r="N23" s="76">
        <f>'Match 2'!M10</f>
        <v>9</v>
      </c>
      <c r="O23" s="108">
        <v>21</v>
      </c>
      <c r="P23" s="117" t="str">
        <f>'Match 3'!N28</f>
        <v>F7</v>
      </c>
      <c r="Q23" s="117" t="str">
        <f>'Match 3'!O28</f>
        <v>G CHILDS</v>
      </c>
      <c r="R23" s="117">
        <f>'Match 3'!P28</f>
        <v>2</v>
      </c>
      <c r="S23" s="117">
        <f>'Match 3'!Q28</f>
        <v>3</v>
      </c>
      <c r="T23" s="117">
        <f>'Match 3'!R28</f>
        <v>0</v>
      </c>
      <c r="U23" s="120">
        <f>'Match 3'!S28</f>
        <v>6</v>
      </c>
      <c r="V23" s="4"/>
      <c r="W23" s="4"/>
      <c r="X23" s="33"/>
      <c r="Y23" s="25"/>
      <c r="Z23" s="25"/>
      <c r="AA23" s="25"/>
      <c r="AB23" s="34"/>
    </row>
    <row r="24" spans="1:28" ht="12" customHeight="1" x14ac:dyDescent="0.15">
      <c r="A24" s="108">
        <v>22</v>
      </c>
      <c r="B24" s="211" t="str">
        <f>'Match 1'!B22</f>
        <v>D2</v>
      </c>
      <c r="C24" s="211" t="str">
        <f>'Match 1'!C22</f>
        <v>M ORRIN</v>
      </c>
      <c r="D24" s="211">
        <f>'Match 1'!D22</f>
        <v>16</v>
      </c>
      <c r="E24" s="211">
        <f>'Match 1'!E22</f>
        <v>8</v>
      </c>
      <c r="F24" s="211">
        <f>'Match 1'!F22</f>
        <v>0</v>
      </c>
      <c r="G24" s="211">
        <f>'Match 1'!G22</f>
        <v>6</v>
      </c>
      <c r="H24" s="210">
        <v>22</v>
      </c>
      <c r="I24" s="23">
        <f>'Match 2'!N22</f>
        <v>55</v>
      </c>
      <c r="J24" s="23" t="str">
        <f>'Match 2'!O22</f>
        <v>K MARTIN</v>
      </c>
      <c r="K24" s="23">
        <f>'Match 2'!P22</f>
        <v>9</v>
      </c>
      <c r="L24" s="23">
        <f>'Match 2'!Q22</f>
        <v>8</v>
      </c>
      <c r="M24" s="23">
        <f>'Match 2'!R22</f>
        <v>0</v>
      </c>
      <c r="N24" s="76">
        <f>'Match 2'!S22</f>
        <v>6</v>
      </c>
      <c r="O24" s="108">
        <v>22</v>
      </c>
      <c r="P24" s="117" t="str">
        <f>'Match 3'!B22</f>
        <v>D8</v>
      </c>
      <c r="Q24" s="117" t="str">
        <f>'Match 3'!C22</f>
        <v>R HOULDING</v>
      </c>
      <c r="R24" s="117">
        <f>'Match 3'!D22</f>
        <v>2</v>
      </c>
      <c r="S24" s="117">
        <f>'Match 3'!E22</f>
        <v>2</v>
      </c>
      <c r="T24" s="117">
        <f>'Match 3'!F22</f>
        <v>8</v>
      </c>
      <c r="U24" s="120">
        <f>'Match 3'!G22</f>
        <v>6</v>
      </c>
      <c r="V24" s="4"/>
      <c r="W24" s="4"/>
      <c r="X24" s="33"/>
      <c r="Y24" s="25"/>
      <c r="Z24" s="25"/>
      <c r="AA24" s="25"/>
      <c r="AB24" s="34"/>
    </row>
    <row r="25" spans="1:28" ht="12" customHeight="1" x14ac:dyDescent="0.15">
      <c r="A25" s="108">
        <v>23</v>
      </c>
      <c r="B25" s="211" t="str">
        <f>'Match 1'!H30</f>
        <v>E10</v>
      </c>
      <c r="C25" s="211" t="str">
        <f>'Match 1'!I30</f>
        <v>D TARRELL</v>
      </c>
      <c r="D25" s="211">
        <f>'Match 1'!J30</f>
        <v>15</v>
      </c>
      <c r="E25" s="211">
        <f>'Match 1'!K30</f>
        <v>13</v>
      </c>
      <c r="F25" s="211">
        <f>'Match 1'!L30</f>
        <v>0</v>
      </c>
      <c r="G25" s="211">
        <f>'Match 1'!M30</f>
        <v>6</v>
      </c>
      <c r="H25" s="210">
        <v>23</v>
      </c>
      <c r="I25" s="23">
        <f>'Match 2'!N16</f>
        <v>30</v>
      </c>
      <c r="J25" s="23" t="str">
        <f>'Match 2'!O16</f>
        <v xml:space="preserve">J DERRY </v>
      </c>
      <c r="K25" s="23">
        <f>'Match 2'!P16</f>
        <v>9</v>
      </c>
      <c r="L25" s="23">
        <f>'Match 2'!Q16</f>
        <v>6</v>
      </c>
      <c r="M25" s="23">
        <f>'Match 2'!R16</f>
        <v>0</v>
      </c>
      <c r="N25" s="76">
        <f>'Match 2'!S16</f>
        <v>7</v>
      </c>
      <c r="O25" s="108">
        <v>23</v>
      </c>
      <c r="P25" s="117" t="str">
        <f>'Match 3'!B12</f>
        <v>A6</v>
      </c>
      <c r="Q25" s="117" t="str">
        <f>'Match 3'!C12</f>
        <v>A STEBBING</v>
      </c>
      <c r="R25" s="117">
        <f>'Match 3'!D12</f>
        <v>1</v>
      </c>
      <c r="S25" s="117">
        <f>'Match 3'!E12</f>
        <v>15</v>
      </c>
      <c r="T25" s="117">
        <f>'Match 3'!F12</f>
        <v>0</v>
      </c>
      <c r="U25" s="120">
        <f>'Match 3'!G12</f>
        <v>10</v>
      </c>
      <c r="V25" s="4"/>
      <c r="W25" s="4"/>
      <c r="X25" s="33"/>
      <c r="Y25" s="25"/>
      <c r="Z25" s="25"/>
      <c r="AA25" s="25"/>
      <c r="AB25" s="34"/>
    </row>
    <row r="26" spans="1:28" ht="12" customHeight="1" x14ac:dyDescent="0.15">
      <c r="A26" s="108">
        <v>24</v>
      </c>
      <c r="B26" s="211" t="str">
        <f>'Match 1'!N21</f>
        <v>F1</v>
      </c>
      <c r="C26" s="211" t="str">
        <f>'Match 1'!O21</f>
        <v>A AVES</v>
      </c>
      <c r="D26" s="211">
        <f>'Match 1'!P21</f>
        <v>15</v>
      </c>
      <c r="E26" s="211">
        <f>'Match 1'!Q21</f>
        <v>9</v>
      </c>
      <c r="F26" s="211">
        <f>'Match 1'!R21</f>
        <v>0</v>
      </c>
      <c r="G26" s="211">
        <f>'Match 1'!S21</f>
        <v>4</v>
      </c>
      <c r="H26" s="210">
        <v>24</v>
      </c>
      <c r="I26" s="23">
        <f>'Match 2'!B29</f>
        <v>39</v>
      </c>
      <c r="J26" s="23" t="str">
        <f>'Match 2'!C29</f>
        <v>P SMITH</v>
      </c>
      <c r="K26" s="23">
        <f>'Match 2'!D29</f>
        <v>9</v>
      </c>
      <c r="L26" s="23">
        <f>'Match 2'!E29</f>
        <v>2</v>
      </c>
      <c r="M26" s="23">
        <f>'Match 2'!F29</f>
        <v>0</v>
      </c>
      <c r="N26" s="76">
        <f>'Match 2'!G29</f>
        <v>5</v>
      </c>
      <c r="O26" s="108">
        <v>24</v>
      </c>
      <c r="P26" s="117" t="str">
        <f>'Match 3'!H7</f>
        <v>B4</v>
      </c>
      <c r="Q26" s="117" t="str">
        <f>'Match 3'!I7</f>
        <v>A LUETCHFORD</v>
      </c>
      <c r="R26" s="117">
        <f>'Match 3'!J7</f>
        <v>1</v>
      </c>
      <c r="S26" s="117">
        <f>'Match 3'!K7</f>
        <v>13</v>
      </c>
      <c r="T26" s="117">
        <f>'Match 3'!L7</f>
        <v>0</v>
      </c>
      <c r="U26" s="120">
        <f>'Match 3'!M7</f>
        <v>9</v>
      </c>
      <c r="V26" s="4"/>
      <c r="W26" s="4"/>
      <c r="X26" s="33"/>
      <c r="Y26" s="25"/>
      <c r="Z26" s="25"/>
      <c r="AA26" s="25"/>
      <c r="AB26" s="34"/>
    </row>
    <row r="27" spans="1:28" ht="12" customHeight="1" x14ac:dyDescent="0.15">
      <c r="A27" s="108">
        <v>25</v>
      </c>
      <c r="B27" s="211" t="str">
        <f>'Match 1'!N9</f>
        <v>C3</v>
      </c>
      <c r="C27" s="211" t="str">
        <f>'Match 1'!O9</f>
        <v>S ALLGOOD</v>
      </c>
      <c r="D27" s="211">
        <f>'Match 1'!P9</f>
        <v>15</v>
      </c>
      <c r="E27" s="211">
        <f>'Match 1'!Q9</f>
        <v>8</v>
      </c>
      <c r="F27" s="211">
        <f>'Match 1'!R9</f>
        <v>0</v>
      </c>
      <c r="G27" s="211">
        <f>'Match 1'!S9</f>
        <v>6</v>
      </c>
      <c r="H27" s="210">
        <v>25</v>
      </c>
      <c r="I27" s="23">
        <f>'Match 2'!H29</f>
        <v>50</v>
      </c>
      <c r="J27" s="23" t="str">
        <f>'Match 2'!I29</f>
        <v>T SHIRMER</v>
      </c>
      <c r="K27" s="23">
        <f>'Match 2'!J29</f>
        <v>8</v>
      </c>
      <c r="L27" s="23">
        <f>'Match 2'!K29</f>
        <v>15</v>
      </c>
      <c r="M27" s="23">
        <f>'Match 2'!L29</f>
        <v>8</v>
      </c>
      <c r="N27" s="76">
        <f>'Match 2'!M29</f>
        <v>6</v>
      </c>
      <c r="O27" s="108">
        <v>25</v>
      </c>
      <c r="P27" s="117" t="str">
        <f>'Match 3'!N23</f>
        <v>F6</v>
      </c>
      <c r="Q27" s="117" t="str">
        <f>'Match 3'!O23</f>
        <v>J CHRISTENSON</v>
      </c>
      <c r="R27" s="117">
        <f>'Match 3'!P23</f>
        <v>1</v>
      </c>
      <c r="S27" s="117">
        <f>'Match 3'!Q23</f>
        <v>12</v>
      </c>
      <c r="T27" s="117">
        <f>'Match 3'!R23</f>
        <v>8</v>
      </c>
      <c r="U27" s="120">
        <f>'Match 3'!S23</f>
        <v>5</v>
      </c>
      <c r="V27" s="4"/>
      <c r="W27" s="4"/>
      <c r="X27" s="33"/>
      <c r="Y27" s="25"/>
      <c r="Z27" s="25"/>
      <c r="AA27" s="25"/>
      <c r="AB27" s="34"/>
    </row>
    <row r="28" spans="1:28" ht="12" customHeight="1" x14ac:dyDescent="0.15">
      <c r="A28" s="108">
        <v>26</v>
      </c>
      <c r="B28" s="211" t="str">
        <f>'Match 1'!H26</f>
        <v>E6</v>
      </c>
      <c r="C28" s="211" t="str">
        <f>'Match 1'!I26</f>
        <v>A WILLSON</v>
      </c>
      <c r="D28" s="211">
        <f>'Match 1'!J26</f>
        <v>15</v>
      </c>
      <c r="E28" s="211">
        <f>'Match 1'!K26</f>
        <v>1</v>
      </c>
      <c r="F28" s="211">
        <f>'Match 1'!L26</f>
        <v>0</v>
      </c>
      <c r="G28" s="211">
        <f>'Match 1'!M26</f>
        <v>5</v>
      </c>
      <c r="H28" s="210">
        <v>26</v>
      </c>
      <c r="I28" s="23">
        <f>'Match 2'!B28</f>
        <v>38</v>
      </c>
      <c r="J28" s="23" t="str">
        <f>'Match 2'!C28</f>
        <v>P GUERRIER</v>
      </c>
      <c r="K28" s="23">
        <f>'Match 2'!D28</f>
        <v>8</v>
      </c>
      <c r="L28" s="23">
        <f>'Match 2'!E28</f>
        <v>5</v>
      </c>
      <c r="M28" s="23">
        <f>'Match 2'!F28</f>
        <v>0</v>
      </c>
      <c r="N28" s="76">
        <f>'Match 2'!G28</f>
        <v>4</v>
      </c>
      <c r="O28" s="108">
        <v>26</v>
      </c>
      <c r="P28" s="117" t="str">
        <f>'Match 3'!B30</f>
        <v>D3</v>
      </c>
      <c r="Q28" s="117" t="str">
        <f>'Match 3'!C30</f>
        <v>M GOODWIN</v>
      </c>
      <c r="R28" s="117">
        <f>'Match 3'!D30</f>
        <v>1</v>
      </c>
      <c r="S28" s="117">
        <f>'Match 3'!E30</f>
        <v>12</v>
      </c>
      <c r="T28" s="117">
        <f>'Match 3'!F30</f>
        <v>4</v>
      </c>
      <c r="U28" s="120">
        <f>'Match 3'!G30</f>
        <v>5</v>
      </c>
      <c r="V28" s="4"/>
      <c r="W28" s="4"/>
      <c r="X28" s="33"/>
      <c r="Y28" s="25"/>
      <c r="Z28" s="25"/>
      <c r="AA28" s="25"/>
      <c r="AB28" s="34"/>
    </row>
    <row r="29" spans="1:28" ht="12" customHeight="1" x14ac:dyDescent="0.15">
      <c r="A29" s="108">
        <v>27</v>
      </c>
      <c r="B29" s="211" t="str">
        <f>'Match 1'!B30</f>
        <v>D10</v>
      </c>
      <c r="C29" s="211" t="str">
        <f>'Match 1'!C30</f>
        <v>F WRIGHT</v>
      </c>
      <c r="D29" s="211">
        <f>'Match 1'!D30</f>
        <v>14</v>
      </c>
      <c r="E29" s="211">
        <f>'Match 1'!E30</f>
        <v>12</v>
      </c>
      <c r="F29" s="211">
        <f>'Match 1'!F30</f>
        <v>0</v>
      </c>
      <c r="G29" s="211">
        <f>'Match 1'!G30</f>
        <v>5</v>
      </c>
      <c r="H29" s="210">
        <v>27</v>
      </c>
      <c r="I29" s="23">
        <f>'Match 2'!N29</f>
        <v>54</v>
      </c>
      <c r="J29" s="23" t="str">
        <f>'Match 2'!O29</f>
        <v>G ASKEW</v>
      </c>
      <c r="K29" s="23">
        <f>'Match 2'!P29</f>
        <v>8</v>
      </c>
      <c r="L29" s="23">
        <f>'Match 2'!Q29</f>
        <v>2</v>
      </c>
      <c r="M29" s="23">
        <f>'Match 2'!R29</f>
        <v>0</v>
      </c>
      <c r="N29" s="76">
        <f>'Match 2'!S29</f>
        <v>5</v>
      </c>
      <c r="O29" s="108">
        <v>27</v>
      </c>
      <c r="P29" s="117" t="str">
        <f>'Match 3'!B9</f>
        <v>A3</v>
      </c>
      <c r="Q29" s="117" t="str">
        <f>'Match 3'!C9</f>
        <v>K NAISH</v>
      </c>
      <c r="R29" s="117">
        <f>'Match 3'!D9</f>
        <v>1</v>
      </c>
      <c r="S29" s="117">
        <f>'Match 3'!E9</f>
        <v>12</v>
      </c>
      <c r="T29" s="117">
        <f>'Match 3'!F9</f>
        <v>0</v>
      </c>
      <c r="U29" s="120">
        <f>'Match 3'!G9</f>
        <v>9</v>
      </c>
      <c r="V29" s="4"/>
      <c r="W29" s="4"/>
      <c r="X29" s="33"/>
      <c r="Y29" s="25"/>
      <c r="Z29" s="25"/>
      <c r="AA29" s="25"/>
      <c r="AB29" s="34"/>
    </row>
    <row r="30" spans="1:28" ht="12" customHeight="1" x14ac:dyDescent="0.15">
      <c r="A30" s="108">
        <v>28</v>
      </c>
      <c r="B30" s="211" t="str">
        <f>'Match 1'!N10</f>
        <v>C4</v>
      </c>
      <c r="C30" s="211" t="str">
        <f>'Match 1'!O10</f>
        <v>C DYALL</v>
      </c>
      <c r="D30" s="211">
        <f>'Match 1'!P10</f>
        <v>14</v>
      </c>
      <c r="E30" s="211">
        <f>'Match 1'!Q10</f>
        <v>8</v>
      </c>
      <c r="F30" s="211">
        <f>'Match 1'!R10</f>
        <v>0</v>
      </c>
      <c r="G30" s="211">
        <f>'Match 1'!S10</f>
        <v>5</v>
      </c>
      <c r="H30" s="210">
        <v>28</v>
      </c>
      <c r="I30" s="23">
        <f>'Match 2'!B10</f>
        <v>4</v>
      </c>
      <c r="J30" s="23" t="str">
        <f>'Match 2'!C10</f>
        <v>G FOREMAN</v>
      </c>
      <c r="K30" s="23">
        <f>'Match 2'!D10</f>
        <v>8</v>
      </c>
      <c r="L30" s="23">
        <f>'Match 2'!E10</f>
        <v>0</v>
      </c>
      <c r="M30" s="23">
        <f>'Match 2'!F10</f>
        <v>0</v>
      </c>
      <c r="N30" s="76">
        <f>'Match 2'!G10</f>
        <v>6.5</v>
      </c>
      <c r="O30" s="108">
        <v>28</v>
      </c>
      <c r="P30" s="117" t="str">
        <f>'Match 3'!B28</f>
        <v>D5</v>
      </c>
      <c r="Q30" s="117" t="str">
        <f>'Match 3'!C28</f>
        <v>G ASKEW</v>
      </c>
      <c r="R30" s="117">
        <f>'Match 3'!D28</f>
        <v>1</v>
      </c>
      <c r="S30" s="117">
        <f>'Match 3'!E28</f>
        <v>11</v>
      </c>
      <c r="T30" s="117">
        <f>'Match 3'!F28</f>
        <v>8</v>
      </c>
      <c r="U30" s="120">
        <f>'Match 3'!G28</f>
        <v>4</v>
      </c>
      <c r="V30" s="4"/>
      <c r="W30" s="4"/>
      <c r="X30" s="33"/>
      <c r="Y30" s="25"/>
      <c r="Z30" s="25"/>
      <c r="AA30" s="25"/>
      <c r="AB30" s="34"/>
    </row>
    <row r="31" spans="1:28" ht="12" customHeight="1" x14ac:dyDescent="0.15">
      <c r="A31" s="108">
        <v>29</v>
      </c>
      <c r="B31" s="211" t="str">
        <f>'Match 1'!B12</f>
        <v>A6</v>
      </c>
      <c r="C31" s="211" t="str">
        <f>'Match 1'!C12</f>
        <v>J DOWNHAM</v>
      </c>
      <c r="D31" s="211">
        <f>'Match 1'!D12</f>
        <v>13</v>
      </c>
      <c r="E31" s="211">
        <f>'Match 1'!E12</f>
        <v>5</v>
      </c>
      <c r="F31" s="211">
        <f>'Match 1'!F12</f>
        <v>0</v>
      </c>
      <c r="G31" s="211">
        <f>'Match 1'!G12</f>
        <v>7</v>
      </c>
      <c r="H31" s="210">
        <v>29</v>
      </c>
      <c r="I31" s="23">
        <f>'Match 2'!B16</f>
        <v>10</v>
      </c>
      <c r="J31" s="23" t="str">
        <f>'Match 2'!C16</f>
        <v xml:space="preserve">C ORRIN </v>
      </c>
      <c r="K31" s="23">
        <f>'Match 2'!D16</f>
        <v>8</v>
      </c>
      <c r="L31" s="23">
        <f>'Match 2'!E16</f>
        <v>0</v>
      </c>
      <c r="M31" s="23">
        <f>'Match 2'!F16</f>
        <v>0</v>
      </c>
      <c r="N31" s="76">
        <f>'Match 2'!G16</f>
        <v>6.5</v>
      </c>
      <c r="O31" s="108">
        <v>29</v>
      </c>
      <c r="P31" s="117" t="str">
        <f>'Match 3'!H14</f>
        <v>B10</v>
      </c>
      <c r="Q31" s="117" t="str">
        <f>'Match 3'!I14</f>
        <v>D LEWIS</v>
      </c>
      <c r="R31" s="117">
        <f>'Match 3'!J14</f>
        <v>1</v>
      </c>
      <c r="S31" s="117">
        <f>'Match 3'!K14</f>
        <v>11</v>
      </c>
      <c r="T31" s="117">
        <f>'Match 3'!L14</f>
        <v>0</v>
      </c>
      <c r="U31" s="120">
        <f>'Match 3'!M14</f>
        <v>8</v>
      </c>
      <c r="V31" s="4"/>
      <c r="W31" s="4"/>
      <c r="X31" s="33"/>
      <c r="Y31" s="25"/>
      <c r="Z31" s="25"/>
      <c r="AA31" s="25"/>
      <c r="AB31" s="34"/>
    </row>
    <row r="32" spans="1:28" ht="12" customHeight="1" x14ac:dyDescent="0.15">
      <c r="A32" s="108">
        <v>30</v>
      </c>
      <c r="B32" s="211" t="str">
        <f>'Match 1'!B21</f>
        <v>D1</v>
      </c>
      <c r="C32" s="211" t="str">
        <f>'Match 1'!C21</f>
        <v xml:space="preserve">S WRIGHT </v>
      </c>
      <c r="D32" s="211">
        <f>'Match 1'!D21</f>
        <v>13</v>
      </c>
      <c r="E32" s="211">
        <f>'Match 1'!E21</f>
        <v>3</v>
      </c>
      <c r="F32" s="211">
        <f>'Match 1'!F21</f>
        <v>0</v>
      </c>
      <c r="G32" s="211">
        <f>'Match 1'!G21</f>
        <v>4</v>
      </c>
      <c r="H32" s="210">
        <v>30</v>
      </c>
      <c r="I32" s="23">
        <f>'Match 2'!N13</f>
        <v>25</v>
      </c>
      <c r="J32" s="23" t="str">
        <f>'Match 2'!O13</f>
        <v>N WARWICK</v>
      </c>
      <c r="K32" s="23">
        <f>'Match 2'!P13</f>
        <v>8</v>
      </c>
      <c r="L32" s="23">
        <f>'Match 2'!Q13</f>
        <v>0</v>
      </c>
      <c r="M32" s="23">
        <f>'Match 2'!R13</f>
        <v>0</v>
      </c>
      <c r="N32" s="76">
        <f>'Match 2'!S13</f>
        <v>5.5</v>
      </c>
      <c r="O32" s="108">
        <v>30</v>
      </c>
      <c r="P32" s="117" t="str">
        <f>'Match 3'!N15</f>
        <v>C3</v>
      </c>
      <c r="Q32" s="117" t="str">
        <f>'Match 3'!O15</f>
        <v>J LESURF</v>
      </c>
      <c r="R32" s="117">
        <f>'Match 3'!P15</f>
        <v>1</v>
      </c>
      <c r="S32" s="117">
        <f>'Match 3'!Q15</f>
        <v>9</v>
      </c>
      <c r="T32" s="117">
        <f>'Match 3'!R15</f>
        <v>8</v>
      </c>
      <c r="U32" s="120">
        <f>'Match 3'!S15</f>
        <v>6</v>
      </c>
      <c r="V32" s="4"/>
      <c r="W32" s="4"/>
      <c r="X32" s="33"/>
      <c r="Y32" s="25"/>
      <c r="Z32" s="25"/>
      <c r="AA32" s="25"/>
      <c r="AB32" s="34"/>
    </row>
    <row r="33" spans="1:28" ht="12" customHeight="1" x14ac:dyDescent="0.15">
      <c r="A33" s="108">
        <v>31</v>
      </c>
      <c r="B33" s="211" t="str">
        <f>'Match 1'!B28</f>
        <v>D8</v>
      </c>
      <c r="C33" s="211" t="str">
        <f>'Match 1'!C28</f>
        <v>P LAMB</v>
      </c>
      <c r="D33" s="211">
        <f>'Match 1'!D28</f>
        <v>13</v>
      </c>
      <c r="E33" s="211">
        <f>'Match 1'!E28</f>
        <v>2</v>
      </c>
      <c r="F33" s="211">
        <f>'Match 1'!F28</f>
        <v>0</v>
      </c>
      <c r="G33" s="211">
        <f>'Match 1'!G28</f>
        <v>3</v>
      </c>
      <c r="H33" s="210">
        <v>31</v>
      </c>
      <c r="I33" s="23">
        <f>'Match 2'!N15</f>
        <v>29</v>
      </c>
      <c r="J33" s="23" t="str">
        <f>'Match 2'!O15</f>
        <v>B Lewis</v>
      </c>
      <c r="K33" s="23">
        <f>'Match 2'!P15</f>
        <v>8</v>
      </c>
      <c r="L33" s="23">
        <f>'Match 2'!Q15</f>
        <v>0</v>
      </c>
      <c r="M33" s="23">
        <f>'Match 2'!R15</f>
        <v>0</v>
      </c>
      <c r="N33" s="76">
        <f>'Match 2'!S15</f>
        <v>5.5</v>
      </c>
      <c r="O33" s="108">
        <v>31</v>
      </c>
      <c r="P33" s="117" t="str">
        <f>'Match 3'!B7</f>
        <v>A1</v>
      </c>
      <c r="Q33" s="117" t="str">
        <f>'Match 3'!C7</f>
        <v>D MASON</v>
      </c>
      <c r="R33" s="117">
        <f>'Match 3'!D7</f>
        <v>1</v>
      </c>
      <c r="S33" s="117">
        <f>'Match 3'!E7</f>
        <v>8</v>
      </c>
      <c r="T33" s="117">
        <f>'Match 3'!F7</f>
        <v>8</v>
      </c>
      <c r="U33" s="120">
        <f>'Match 3'!G7</f>
        <v>8</v>
      </c>
      <c r="V33" s="4"/>
      <c r="W33" s="4"/>
      <c r="X33" s="14"/>
      <c r="Y33" s="25"/>
      <c r="Z33" s="25"/>
      <c r="AA33" s="25"/>
      <c r="AB33" s="34"/>
    </row>
    <row r="34" spans="1:28" ht="12" customHeight="1" x14ac:dyDescent="0.15">
      <c r="A34" s="108">
        <v>32</v>
      </c>
      <c r="B34" s="211" t="str">
        <f>'Match 1'!N16</f>
        <v>C10</v>
      </c>
      <c r="C34" s="211" t="str">
        <f>'Match 1'!O16</f>
        <v>K NAISH</v>
      </c>
      <c r="D34" s="211">
        <f>'Match 1'!P16</f>
        <v>12</v>
      </c>
      <c r="E34" s="211">
        <f>'Match 1'!Q16</f>
        <v>12</v>
      </c>
      <c r="F34" s="211">
        <f>'Match 1'!R16</f>
        <v>0</v>
      </c>
      <c r="G34" s="211">
        <f>'Match 1'!S16</f>
        <v>4</v>
      </c>
      <c r="H34" s="210">
        <v>32</v>
      </c>
      <c r="I34" s="23">
        <f>'Match 2'!H15</f>
        <v>17</v>
      </c>
      <c r="J34" s="23" t="str">
        <f>'Match 2'!I15</f>
        <v>G CHILDS</v>
      </c>
      <c r="K34" s="23">
        <f>'Match 2'!J15</f>
        <v>7</v>
      </c>
      <c r="L34" s="23">
        <f>'Match 2'!K15</f>
        <v>13</v>
      </c>
      <c r="M34" s="23">
        <f>'Match 2'!L15</f>
        <v>0</v>
      </c>
      <c r="N34" s="76">
        <f>'Match 2'!M15</f>
        <v>8</v>
      </c>
      <c r="O34" s="108">
        <v>32</v>
      </c>
      <c r="P34" s="117" t="str">
        <f>'Match 3'!H8</f>
        <v>B7</v>
      </c>
      <c r="Q34" s="117" t="str">
        <f>'Match 3'!I8</f>
        <v>G SPURGIN</v>
      </c>
      <c r="R34" s="117">
        <f>'Match 3'!J8</f>
        <v>1</v>
      </c>
      <c r="S34" s="117">
        <f>'Match 3'!K8</f>
        <v>8</v>
      </c>
      <c r="T34" s="117">
        <f>'Match 3'!L8</f>
        <v>8</v>
      </c>
      <c r="U34" s="120">
        <f>'Match 3'!M8</f>
        <v>7</v>
      </c>
      <c r="V34" s="4"/>
      <c r="W34" s="4"/>
      <c r="X34" s="33"/>
      <c r="Y34" s="25"/>
      <c r="Z34" s="25"/>
      <c r="AA34" s="25"/>
      <c r="AB34" s="34"/>
    </row>
    <row r="35" spans="1:28" ht="12" customHeight="1" x14ac:dyDescent="0.15">
      <c r="A35" s="108">
        <v>33</v>
      </c>
      <c r="B35" s="211" t="str">
        <f>'Match 1'!H23</f>
        <v>E3</v>
      </c>
      <c r="C35" s="211" t="str">
        <f>'Match 1'!I23</f>
        <v>S GUNNER</v>
      </c>
      <c r="D35" s="211">
        <f>'Match 1'!J23</f>
        <v>12</v>
      </c>
      <c r="E35" s="211">
        <f>'Match 1'!K23</f>
        <v>10</v>
      </c>
      <c r="F35" s="211">
        <f>'Match 1'!L23</f>
        <v>8</v>
      </c>
      <c r="G35" s="211">
        <f>'Match 1'!M23</f>
        <v>4</v>
      </c>
      <c r="H35" s="210">
        <v>33</v>
      </c>
      <c r="I35" s="23">
        <f>'Match 2'!H27</f>
        <v>47</v>
      </c>
      <c r="J35" s="23" t="str">
        <f>'Match 2'!I27</f>
        <v xml:space="preserve">K SMITH </v>
      </c>
      <c r="K35" s="23">
        <f>'Match 2'!J27</f>
        <v>7</v>
      </c>
      <c r="L35" s="23">
        <f>'Match 2'!K27</f>
        <v>7</v>
      </c>
      <c r="M35" s="23">
        <f>'Match 2'!L27</f>
        <v>0</v>
      </c>
      <c r="N35" s="76">
        <f>'Match 2'!M27</f>
        <v>5</v>
      </c>
      <c r="O35" s="108">
        <v>33</v>
      </c>
      <c r="P35" s="117" t="str">
        <f>'Match 3'!B27</f>
        <v>D4</v>
      </c>
      <c r="Q35" s="117" t="str">
        <f>'Match 3'!C27</f>
        <v>A AVES</v>
      </c>
      <c r="R35" s="117">
        <f>'Match 3'!D27</f>
        <v>1</v>
      </c>
      <c r="S35" s="117">
        <f>'Match 3'!E27</f>
        <v>8</v>
      </c>
      <c r="T35" s="117">
        <f>'Match 3'!F27</f>
        <v>4</v>
      </c>
      <c r="U35" s="120">
        <f>'Match 3'!G27</f>
        <v>3</v>
      </c>
      <c r="V35" s="4"/>
      <c r="W35" s="4"/>
      <c r="X35" s="33"/>
      <c r="Y35" s="25"/>
      <c r="Z35" s="25"/>
      <c r="AA35" s="25"/>
      <c r="AB35" s="34"/>
    </row>
    <row r="36" spans="1:28" ht="12" customHeight="1" x14ac:dyDescent="0.15">
      <c r="A36" s="108">
        <v>34</v>
      </c>
      <c r="B36" s="211" t="str">
        <f>'Match 1'!N12</f>
        <v>C6</v>
      </c>
      <c r="C36" s="211" t="str">
        <f>'Match 1'!O12</f>
        <v>S DORMER</v>
      </c>
      <c r="D36" s="211">
        <f>'Match 1'!P12</f>
        <v>12</v>
      </c>
      <c r="E36" s="211">
        <f>'Match 1'!Q12</f>
        <v>10</v>
      </c>
      <c r="F36" s="211">
        <f>'Match 1'!R12</f>
        <v>0</v>
      </c>
      <c r="G36" s="211">
        <f>'Match 1'!S12</f>
        <v>3</v>
      </c>
      <c r="H36" s="210">
        <v>34</v>
      </c>
      <c r="I36" s="23">
        <f>'Match 2'!H8</f>
        <v>12</v>
      </c>
      <c r="J36" s="23" t="str">
        <f>'Match 2'!I8</f>
        <v>S RICHES</v>
      </c>
      <c r="K36" s="23">
        <f>'Match 2'!J8</f>
        <v>7</v>
      </c>
      <c r="L36" s="23">
        <f>'Match 2'!K8</f>
        <v>4</v>
      </c>
      <c r="M36" s="23">
        <f>'Match 2'!L8</f>
        <v>0</v>
      </c>
      <c r="N36" s="76">
        <f>'Match 2'!M8</f>
        <v>7</v>
      </c>
      <c r="O36" s="108">
        <v>34</v>
      </c>
      <c r="P36" s="117" t="str">
        <f>'Match 3'!B8</f>
        <v>A2</v>
      </c>
      <c r="Q36" s="117" t="str">
        <f>'Match 3'!C8</f>
        <v>P ROSSINGTON</v>
      </c>
      <c r="R36" s="117">
        <f>'Match 3'!D8</f>
        <v>1</v>
      </c>
      <c r="S36" s="117">
        <f>'Match 3'!E8</f>
        <v>8</v>
      </c>
      <c r="T36" s="117">
        <f>'Match 3'!F8</f>
        <v>0</v>
      </c>
      <c r="U36" s="120">
        <f>'Match 3'!G8</f>
        <v>7</v>
      </c>
      <c r="V36" s="4"/>
      <c r="W36" s="4"/>
      <c r="X36" s="33"/>
      <c r="Y36" s="25"/>
      <c r="Z36" s="25"/>
      <c r="AA36" s="25"/>
      <c r="AB36" s="34"/>
    </row>
    <row r="37" spans="1:28" s="14" customFormat="1" ht="12" customHeight="1" x14ac:dyDescent="0.15">
      <c r="A37" s="108">
        <v>35</v>
      </c>
      <c r="B37" s="211" t="str">
        <f>'Match 1'!H14</f>
        <v>B8</v>
      </c>
      <c r="C37" s="211" t="str">
        <f>'Match 1'!I14</f>
        <v xml:space="preserve">R SAMUELS </v>
      </c>
      <c r="D37" s="211">
        <f>'Match 1'!J14</f>
        <v>12</v>
      </c>
      <c r="E37" s="211">
        <f>'Match 1'!K14</f>
        <v>3</v>
      </c>
      <c r="F37" s="211">
        <f>'Match 1'!L14</f>
        <v>8</v>
      </c>
      <c r="G37" s="211">
        <f>'Match 1'!M14</f>
        <v>10</v>
      </c>
      <c r="H37" s="210">
        <v>35</v>
      </c>
      <c r="I37" s="23">
        <f>'Match 2'!H11</f>
        <v>19</v>
      </c>
      <c r="J37" s="23" t="str">
        <f>'Match 2'!I11</f>
        <v>S PALMER</v>
      </c>
      <c r="K37" s="23">
        <f>'Match 2'!J11</f>
        <v>7</v>
      </c>
      <c r="L37" s="23">
        <f>'Match 2'!K11</f>
        <v>2</v>
      </c>
      <c r="M37" s="23">
        <f>'Match 2'!L11</f>
        <v>0</v>
      </c>
      <c r="N37" s="76">
        <f>'Match 2'!M11</f>
        <v>6</v>
      </c>
      <c r="O37" s="108">
        <v>35</v>
      </c>
      <c r="P37" s="117" t="str">
        <f>'Match 3'!H9</f>
        <v>B9</v>
      </c>
      <c r="Q37" s="117" t="str">
        <f>'Match 3'!I9</f>
        <v>D SMITH</v>
      </c>
      <c r="R37" s="117">
        <f>'Match 3'!J9</f>
        <v>1</v>
      </c>
      <c r="S37" s="117">
        <f>'Match 3'!K9</f>
        <v>8</v>
      </c>
      <c r="T37" s="117">
        <f>'Match 3'!L9</f>
        <v>0</v>
      </c>
      <c r="U37" s="120">
        <f>'Match 3'!M9</f>
        <v>6</v>
      </c>
      <c r="V37" s="4"/>
      <c r="W37" s="4"/>
      <c r="X37" s="33"/>
      <c r="Y37" s="25"/>
      <c r="Z37" s="25"/>
      <c r="AA37" s="25"/>
      <c r="AB37" s="34"/>
    </row>
    <row r="38" spans="1:28" s="14" customFormat="1" ht="12" customHeight="1" x14ac:dyDescent="0.15">
      <c r="A38" s="108">
        <v>36</v>
      </c>
      <c r="B38" s="211" t="str">
        <f>'Match 1'!N22</f>
        <v>F2</v>
      </c>
      <c r="C38" s="211" t="str">
        <f>'Match 1'!O22</f>
        <v>J LOOSLEY</v>
      </c>
      <c r="D38" s="211">
        <f>'Match 1'!P22</f>
        <v>11</v>
      </c>
      <c r="E38" s="211">
        <f>'Match 1'!Q22</f>
        <v>7</v>
      </c>
      <c r="F38" s="211">
        <f>'Match 1'!R22</f>
        <v>0</v>
      </c>
      <c r="G38" s="211">
        <f>'Match 1'!S22</f>
        <v>3</v>
      </c>
      <c r="H38" s="210">
        <v>36</v>
      </c>
      <c r="I38" s="23">
        <f>'Match 2'!H30</f>
        <v>46</v>
      </c>
      <c r="J38" s="23" t="str">
        <f>'Match 2'!I30</f>
        <v>P HUNT</v>
      </c>
      <c r="K38" s="23">
        <f>'Match 2'!J30</f>
        <v>7</v>
      </c>
      <c r="L38" s="23">
        <f>'Match 2'!K30</f>
        <v>0</v>
      </c>
      <c r="M38" s="23">
        <f>'Match 2'!L30</f>
        <v>0</v>
      </c>
      <c r="N38" s="76">
        <f>'Match 2'!M30</f>
        <v>4</v>
      </c>
      <c r="O38" s="108">
        <v>36</v>
      </c>
      <c r="P38" s="117" t="str">
        <f>'Match 3'!N22</f>
        <v>F5</v>
      </c>
      <c r="Q38" s="117" t="str">
        <f>'Match 3'!O22</f>
        <v>S PALMER</v>
      </c>
      <c r="R38" s="117">
        <f>'Match 3'!P22</f>
        <v>1</v>
      </c>
      <c r="S38" s="117">
        <f>'Match 3'!Q22</f>
        <v>7</v>
      </c>
      <c r="T38" s="117">
        <f>'Match 3'!R22</f>
        <v>0</v>
      </c>
      <c r="U38" s="120">
        <f>'Match 3'!S22</f>
        <v>3.5</v>
      </c>
      <c r="V38" s="4"/>
      <c r="W38" s="4"/>
      <c r="X38" s="33"/>
      <c r="Y38" s="25"/>
      <c r="Z38" s="25"/>
      <c r="AA38" s="25"/>
      <c r="AB38" s="34"/>
    </row>
    <row r="39" spans="1:28" s="14" customFormat="1" ht="12" customHeight="1" x14ac:dyDescent="0.15">
      <c r="A39" s="108">
        <v>37</v>
      </c>
      <c r="B39" s="211" t="str">
        <f>'Match 1'!B10</f>
        <v>A4</v>
      </c>
      <c r="C39" s="211" t="str">
        <f>'Match 1'!C10</f>
        <v>A DERBY</v>
      </c>
      <c r="D39" s="211">
        <f>'Match 1'!D10</f>
        <v>10</v>
      </c>
      <c r="E39" s="211">
        <f>'Match 1'!E10</f>
        <v>13</v>
      </c>
      <c r="F39" s="211">
        <f>'Match 1'!F10</f>
        <v>0</v>
      </c>
      <c r="G39" s="211">
        <f>'Match 1'!G10</f>
        <v>6</v>
      </c>
      <c r="H39" s="210">
        <v>37</v>
      </c>
      <c r="I39" s="23">
        <f>'Match 2'!N27</f>
        <v>52</v>
      </c>
      <c r="J39" s="23" t="str">
        <f>'Match 2'!O27</f>
        <v>C MORAN</v>
      </c>
      <c r="K39" s="23">
        <f>'Match 2'!P27</f>
        <v>6</v>
      </c>
      <c r="L39" s="23">
        <f>'Match 2'!Q27</f>
        <v>10</v>
      </c>
      <c r="M39" s="23">
        <f>'Match 2'!R27</f>
        <v>0</v>
      </c>
      <c r="N39" s="76">
        <f>'Match 2'!S27</f>
        <v>4</v>
      </c>
      <c r="O39" s="108">
        <v>37</v>
      </c>
      <c r="P39" s="117" t="str">
        <f>'Match 3'!N26</f>
        <v>F2</v>
      </c>
      <c r="Q39" s="117" t="str">
        <f>'Match 3'!O26</f>
        <v>J BULL</v>
      </c>
      <c r="R39" s="117">
        <f>'Match 3'!P26</f>
        <v>1</v>
      </c>
      <c r="S39" s="117">
        <f>'Match 3'!Q26</f>
        <v>7</v>
      </c>
      <c r="T39" s="117">
        <f>'Match 3'!R26</f>
        <v>0</v>
      </c>
      <c r="U39" s="120">
        <f>'Match 3'!S26</f>
        <v>3.5</v>
      </c>
      <c r="V39" s="4"/>
      <c r="W39" s="4"/>
      <c r="X39" s="33"/>
      <c r="Y39" s="25"/>
      <c r="Z39" s="25"/>
      <c r="AA39" s="25"/>
      <c r="AB39" s="34"/>
    </row>
    <row r="40" spans="1:28" s="14" customFormat="1" ht="12" customHeight="1" x14ac:dyDescent="0.15">
      <c r="A40" s="108">
        <v>38</v>
      </c>
      <c r="B40" s="211" t="str">
        <f>'Match 1'!H8</f>
        <v>B2</v>
      </c>
      <c r="C40" s="211" t="str">
        <f>'Match 1'!I8</f>
        <v>C ORRIN</v>
      </c>
      <c r="D40" s="211">
        <f>'Match 1'!J8</f>
        <v>10</v>
      </c>
      <c r="E40" s="211">
        <f>'Match 1'!K8</f>
        <v>10</v>
      </c>
      <c r="F40" s="211">
        <f>'Match 1'!L8</f>
        <v>0</v>
      </c>
      <c r="G40" s="211">
        <f>'Match 1'!M8</f>
        <v>9</v>
      </c>
      <c r="H40" s="210">
        <v>38</v>
      </c>
      <c r="I40" s="23">
        <f>'Match 2'!H26</f>
        <v>49</v>
      </c>
      <c r="J40" s="23" t="str">
        <f>'Match 2'!I26</f>
        <v>A BRIDGER</v>
      </c>
      <c r="K40" s="23">
        <f>'Match 2'!J26</f>
        <v>6</v>
      </c>
      <c r="L40" s="23">
        <f>'Match 2'!K26</f>
        <v>2</v>
      </c>
      <c r="M40" s="23">
        <f>'Match 2'!L26</f>
        <v>0</v>
      </c>
      <c r="N40" s="76">
        <f>'Match 2'!M26</f>
        <v>3</v>
      </c>
      <c r="O40" s="108">
        <v>38</v>
      </c>
      <c r="P40" s="117" t="str">
        <f>'Match 3'!N10</f>
        <v>C10</v>
      </c>
      <c r="Q40" s="117" t="str">
        <f>'Match 3'!O10</f>
        <v>D MCKINNON</v>
      </c>
      <c r="R40" s="117">
        <f>'Match 3'!P10</f>
        <v>1</v>
      </c>
      <c r="S40" s="117">
        <f>'Match 3'!Q10</f>
        <v>7</v>
      </c>
      <c r="T40" s="117">
        <f>'Match 3'!R10</f>
        <v>0</v>
      </c>
      <c r="U40" s="120">
        <f>'Match 3'!S10</f>
        <v>5</v>
      </c>
      <c r="V40" s="4"/>
      <c r="W40" s="4"/>
      <c r="X40" s="33"/>
      <c r="Y40" s="25"/>
      <c r="Z40" s="25"/>
      <c r="AA40" s="25"/>
      <c r="AB40" s="34"/>
    </row>
    <row r="41" spans="1:28" s="14" customFormat="1" ht="12" customHeight="1" x14ac:dyDescent="0.15">
      <c r="A41" s="108">
        <v>39</v>
      </c>
      <c r="B41" s="211" t="str">
        <f>'Match 1'!H10</f>
        <v>B4</v>
      </c>
      <c r="C41" s="211" t="str">
        <f>'Match 1'!I10</f>
        <v>S HOLDEN</v>
      </c>
      <c r="D41" s="211">
        <f>'Match 1'!J10</f>
        <v>10</v>
      </c>
      <c r="E41" s="211">
        <f>'Match 1'!K10</f>
        <v>3</v>
      </c>
      <c r="F41" s="211">
        <f>'Match 1'!L10</f>
        <v>0</v>
      </c>
      <c r="G41" s="211">
        <f>'Match 1'!M10</f>
        <v>8</v>
      </c>
      <c r="H41" s="210">
        <v>39</v>
      </c>
      <c r="I41" s="23">
        <f>'Match 2'!B15</f>
        <v>9</v>
      </c>
      <c r="J41" s="23" t="str">
        <f>'Match 2'!C15</f>
        <v>J HARBER</v>
      </c>
      <c r="K41" s="23">
        <f>'Match 2'!D15</f>
        <v>5</v>
      </c>
      <c r="L41" s="23">
        <f>'Match 2'!E15</f>
        <v>5</v>
      </c>
      <c r="M41" s="23">
        <f>'Match 2'!F15</f>
        <v>0</v>
      </c>
      <c r="N41" s="76">
        <f>'Match 2'!G15</f>
        <v>5</v>
      </c>
      <c r="O41" s="108">
        <v>39</v>
      </c>
      <c r="P41" s="117" t="str">
        <f>'Match 3'!N7</f>
        <v>C5</v>
      </c>
      <c r="Q41" s="117" t="str">
        <f>'Match 3'!O7</f>
        <v>J DERRY</v>
      </c>
      <c r="R41" s="117">
        <f>'Match 3'!P7</f>
        <v>1</v>
      </c>
      <c r="S41" s="117">
        <f>'Match 3'!Q7</f>
        <v>5</v>
      </c>
      <c r="T41" s="117">
        <f>'Match 3'!R7</f>
        <v>8</v>
      </c>
      <c r="U41" s="120">
        <f>'Match 3'!S7</f>
        <v>4</v>
      </c>
      <c r="V41" s="4"/>
      <c r="W41" s="4"/>
      <c r="X41" s="33"/>
      <c r="Y41" s="25"/>
      <c r="Z41" s="25"/>
      <c r="AA41" s="25"/>
      <c r="AB41" s="34"/>
    </row>
    <row r="42" spans="1:28" s="14" customFormat="1" ht="12" customHeight="1" x14ac:dyDescent="0.15">
      <c r="A42" s="108">
        <v>40</v>
      </c>
      <c r="B42" s="211" t="str">
        <f>'Match 1'!N14</f>
        <v>C8</v>
      </c>
      <c r="C42" s="211" t="str">
        <f>'Match 1'!O14</f>
        <v>A STEBBING</v>
      </c>
      <c r="D42" s="211">
        <f>'Match 1'!P14</f>
        <v>9</v>
      </c>
      <c r="E42" s="211">
        <f>'Match 1'!Q14</f>
        <v>10</v>
      </c>
      <c r="F42" s="211">
        <f>'Match 1'!R14</f>
        <v>0</v>
      </c>
      <c r="G42" s="211">
        <f>'Match 1'!S14</f>
        <v>2</v>
      </c>
      <c r="H42" s="210">
        <v>40</v>
      </c>
      <c r="I42" s="23">
        <f>'Match 2'!H12</f>
        <v>15</v>
      </c>
      <c r="J42" s="23" t="str">
        <f>'Match 2'!I12</f>
        <v>K NAISH</v>
      </c>
      <c r="K42" s="23">
        <f>'Match 2'!J12</f>
        <v>5</v>
      </c>
      <c r="L42" s="23">
        <f>'Match 2'!K12</f>
        <v>4</v>
      </c>
      <c r="M42" s="23">
        <f>'Match 2'!L12</f>
        <v>0</v>
      </c>
      <c r="N42" s="76">
        <f>'Match 2'!M12</f>
        <v>5</v>
      </c>
      <c r="O42" s="108">
        <v>40</v>
      </c>
      <c r="P42" s="117" t="str">
        <f>'Match 3'!H11</f>
        <v>B1</v>
      </c>
      <c r="Q42" s="117" t="str">
        <f>'Match 3'!I11</f>
        <v>C CAWSTON</v>
      </c>
      <c r="R42" s="117">
        <f>'Match 3'!J11</f>
        <v>1</v>
      </c>
      <c r="S42" s="117">
        <f>'Match 3'!K11</f>
        <v>5</v>
      </c>
      <c r="T42" s="117">
        <f>'Match 3'!L11</f>
        <v>8</v>
      </c>
      <c r="U42" s="120">
        <f>'Match 3'!M11</f>
        <v>5</v>
      </c>
      <c r="V42" s="4"/>
      <c r="W42" s="4"/>
      <c r="X42" s="33"/>
      <c r="Y42" s="25"/>
      <c r="Z42" s="25"/>
      <c r="AA42" s="25"/>
      <c r="AB42" s="34"/>
    </row>
    <row r="43" spans="1:28" s="14" customFormat="1" ht="12" customHeight="1" x14ac:dyDescent="0.15">
      <c r="A43" s="108">
        <v>41</v>
      </c>
      <c r="B43" s="211" t="str">
        <f>'Match 1'!H28</f>
        <v>E8</v>
      </c>
      <c r="C43" s="211" t="str">
        <f>'Match 1'!I28</f>
        <v>J BULL</v>
      </c>
      <c r="D43" s="211">
        <f>'Match 1'!J28</f>
        <v>8</v>
      </c>
      <c r="E43" s="211">
        <f>'Match 1'!K28</f>
        <v>4</v>
      </c>
      <c r="F43" s="211">
        <f>'Match 1'!L28</f>
        <v>0</v>
      </c>
      <c r="G43" s="211">
        <f>'Match 1'!M28</f>
        <v>3</v>
      </c>
      <c r="H43" s="210">
        <v>41</v>
      </c>
      <c r="I43" s="23">
        <f>'Match 2'!B26</f>
        <v>35</v>
      </c>
      <c r="J43" s="23" t="str">
        <f>'Match 2'!C26</f>
        <v xml:space="preserve">D TARRELL </v>
      </c>
      <c r="K43" s="23">
        <f>'Match 2'!D26</f>
        <v>5</v>
      </c>
      <c r="L43" s="23">
        <f>'Match 2'!E26</f>
        <v>3</v>
      </c>
      <c r="M43" s="23">
        <f>'Match 2'!F26</f>
        <v>0</v>
      </c>
      <c r="N43" s="76">
        <f>'Match 2'!G26</f>
        <v>3</v>
      </c>
      <c r="O43" s="108">
        <v>41</v>
      </c>
      <c r="P43" s="117" t="str">
        <f>'Match 3'!H22</f>
        <v>E10</v>
      </c>
      <c r="Q43" s="117" t="str">
        <f>'Match 3'!I22</f>
        <v>P CHAMBERS</v>
      </c>
      <c r="R43" s="117">
        <f>'Match 3'!J22</f>
        <v>1</v>
      </c>
      <c r="S43" s="117">
        <f>'Match 3'!K22</f>
        <v>4</v>
      </c>
      <c r="T43" s="117">
        <f>'Match 3'!L22</f>
        <v>0</v>
      </c>
      <c r="U43" s="120">
        <f>'Match 3'!M22</f>
        <v>3</v>
      </c>
      <c r="V43" s="4"/>
      <c r="W43" s="4"/>
      <c r="X43" s="33"/>
      <c r="Y43" s="25"/>
      <c r="Z43" s="25"/>
      <c r="AA43" s="25"/>
      <c r="AB43" s="34"/>
    </row>
    <row r="44" spans="1:28" s="14" customFormat="1" ht="12" customHeight="1" x14ac:dyDescent="0.15">
      <c r="A44" s="108">
        <v>42</v>
      </c>
      <c r="B44" s="211" t="str">
        <f>'Match 1'!N30</f>
        <v>F10</v>
      </c>
      <c r="C44" s="211" t="str">
        <f>'Match 1'!O30</f>
        <v>W YOUNGS</v>
      </c>
      <c r="D44" s="211">
        <f>'Match 1'!P30</f>
        <v>8</v>
      </c>
      <c r="E44" s="211">
        <f>'Match 1'!Q30</f>
        <v>2</v>
      </c>
      <c r="F44" s="211">
        <f>'Match 1'!R30</f>
        <v>0</v>
      </c>
      <c r="G44" s="211">
        <f>'Match 1'!S30</f>
        <v>2</v>
      </c>
      <c r="H44" s="210">
        <v>42</v>
      </c>
      <c r="I44" s="23">
        <f>'Match 2'!N23</f>
        <v>56</v>
      </c>
      <c r="J44" s="23" t="str">
        <f>'Match 2'!O23</f>
        <v>D NEWMAN</v>
      </c>
      <c r="K44" s="23">
        <f>'Match 2'!P23</f>
        <v>5</v>
      </c>
      <c r="L44" s="23">
        <f>'Match 2'!Q23</f>
        <v>2</v>
      </c>
      <c r="M44" s="23">
        <f>'Match 2'!R23</f>
        <v>0</v>
      </c>
      <c r="N44" s="76">
        <f>'Match 2'!S23</f>
        <v>3</v>
      </c>
      <c r="O44" s="108">
        <v>42</v>
      </c>
      <c r="P44" s="117" t="str">
        <f>'Match 3'!N11</f>
        <v>C2</v>
      </c>
      <c r="Q44" s="117" t="str">
        <f>'Match 3'!O11</f>
        <v>S WHITE</v>
      </c>
      <c r="R44" s="117">
        <f>'Match 3'!P11</f>
        <v>1</v>
      </c>
      <c r="S44" s="117">
        <f>'Match 3'!Q11</f>
        <v>4</v>
      </c>
      <c r="T44" s="117">
        <f>'Match 3'!R11</f>
        <v>0</v>
      </c>
      <c r="U44" s="120">
        <f>'Match 3'!S11</f>
        <v>3</v>
      </c>
      <c r="V44" s="4"/>
      <c r="W44" s="4"/>
      <c r="Y44" s="25"/>
      <c r="Z44" s="25"/>
      <c r="AA44" s="25"/>
      <c r="AB44" s="34"/>
    </row>
    <row r="45" spans="1:28" s="14" customFormat="1" ht="12" customHeight="1" x14ac:dyDescent="0.15">
      <c r="A45" s="108">
        <v>43</v>
      </c>
      <c r="B45" s="211" t="str">
        <f>'Match 1'!N24</f>
        <v>F4</v>
      </c>
      <c r="C45" s="211" t="str">
        <f>'Match 1'!O24</f>
        <v>D FAWCETT</v>
      </c>
      <c r="D45" s="211">
        <f>'Match 1'!P24</f>
        <v>7</v>
      </c>
      <c r="E45" s="211">
        <f>'Match 1'!Q24</f>
        <v>14</v>
      </c>
      <c r="F45" s="211">
        <f>'Match 1'!R24</f>
        <v>0</v>
      </c>
      <c r="G45" s="211">
        <f>'Match 1'!S24</f>
        <v>1</v>
      </c>
      <c r="H45" s="210">
        <v>43</v>
      </c>
      <c r="I45" s="23">
        <f>'Match 2'!B21</f>
        <v>32</v>
      </c>
      <c r="J45" s="23" t="str">
        <f>'Match 2'!C21</f>
        <v>D HARPER</v>
      </c>
      <c r="K45" s="23">
        <f>'Match 2'!D21</f>
        <v>5</v>
      </c>
      <c r="L45" s="23">
        <f>'Match 2'!E21</f>
        <v>1</v>
      </c>
      <c r="M45" s="23">
        <f>'Match 2'!F21</f>
        <v>0</v>
      </c>
      <c r="N45" s="76">
        <f>'Match 2'!G21</f>
        <v>2</v>
      </c>
      <c r="O45" s="108">
        <v>43</v>
      </c>
      <c r="P45" s="117" t="str">
        <f>'Match 3'!B23</f>
        <v>D7</v>
      </c>
      <c r="Q45" s="117" t="str">
        <f>'Match 3'!C23</f>
        <v>W YOUNG</v>
      </c>
      <c r="R45" s="117">
        <f>'Match 3'!D23</f>
        <v>1</v>
      </c>
      <c r="S45" s="117">
        <f>'Match 3'!E23</f>
        <v>3</v>
      </c>
      <c r="T45" s="117">
        <f>'Match 3'!F23</f>
        <v>0</v>
      </c>
      <c r="U45" s="120">
        <f>'Match 3'!G23</f>
        <v>2</v>
      </c>
      <c r="V45" s="4"/>
      <c r="W45" s="4"/>
      <c r="X45" s="33"/>
      <c r="Y45" s="25"/>
      <c r="Z45" s="25"/>
      <c r="AA45" s="25"/>
      <c r="AB45" s="34"/>
    </row>
    <row r="46" spans="1:28" s="14" customFormat="1" ht="12" customHeight="1" x14ac:dyDescent="0.15">
      <c r="A46" s="108">
        <v>44</v>
      </c>
      <c r="B46" s="211" t="str">
        <f>'Match 1'!H22</f>
        <v>E2</v>
      </c>
      <c r="C46" s="211" t="str">
        <f>'Match 1'!I22</f>
        <v>C SALE</v>
      </c>
      <c r="D46" s="211">
        <f>'Match 1'!J22</f>
        <v>7</v>
      </c>
      <c r="E46" s="211">
        <f>'Match 1'!K22</f>
        <v>0</v>
      </c>
      <c r="F46" s="211">
        <f>'Match 1'!L22</f>
        <v>0</v>
      </c>
      <c r="G46" s="211">
        <f>'Match 1'!M22</f>
        <v>2</v>
      </c>
      <c r="H46" s="210">
        <v>44</v>
      </c>
      <c r="I46" s="23">
        <f>'Match 2'!N28</f>
        <v>57</v>
      </c>
      <c r="J46" s="23" t="str">
        <f>'Match 2'!O28</f>
        <v>D FAWCETT</v>
      </c>
      <c r="K46" s="23">
        <f>'Match 2'!P28</f>
        <v>4</v>
      </c>
      <c r="L46" s="23">
        <f>'Match 2'!Q28</f>
        <v>15</v>
      </c>
      <c r="M46" s="23">
        <f>'Match 2'!R28</f>
        <v>0</v>
      </c>
      <c r="N46" s="76">
        <f>'Match 2'!S28</f>
        <v>2</v>
      </c>
      <c r="O46" s="108">
        <v>44</v>
      </c>
      <c r="P46" s="117" t="str">
        <f>'Match 3'!B15</f>
        <v>A9</v>
      </c>
      <c r="Q46" s="117" t="str">
        <f>'Match 3'!C15</f>
        <v>C MORAN</v>
      </c>
      <c r="R46" s="117">
        <f>'Match 3'!D15</f>
        <v>1</v>
      </c>
      <c r="S46" s="117">
        <f>'Match 3'!E15</f>
        <v>2</v>
      </c>
      <c r="T46" s="117">
        <f>'Match 3'!F15</f>
        <v>8</v>
      </c>
      <c r="U46" s="120">
        <f>'Match 3'!G15</f>
        <v>6</v>
      </c>
      <c r="V46" s="4"/>
      <c r="W46" s="4"/>
      <c r="X46" s="33"/>
      <c r="Y46" s="25"/>
      <c r="Z46" s="25"/>
      <c r="AA46" s="25"/>
      <c r="AB46" s="34"/>
    </row>
    <row r="47" spans="1:28" s="14" customFormat="1" ht="12" customHeight="1" x14ac:dyDescent="0.15">
      <c r="A47" s="108">
        <v>45</v>
      </c>
      <c r="B47" s="211" t="str">
        <f>'Match 1'!H13</f>
        <v>B7</v>
      </c>
      <c r="C47" s="211" t="str">
        <f>'Match 1'!I13</f>
        <v>S PALMER</v>
      </c>
      <c r="D47" s="211">
        <f>'Match 1'!J13</f>
        <v>6</v>
      </c>
      <c r="E47" s="211">
        <f>'Match 1'!K13</f>
        <v>14</v>
      </c>
      <c r="F47" s="211">
        <f>'Match 1'!L13</f>
        <v>8</v>
      </c>
      <c r="G47" s="211">
        <f>'Match 1'!M13</f>
        <v>7</v>
      </c>
      <c r="H47" s="210">
        <v>45</v>
      </c>
      <c r="I47" s="23">
        <f>'Match 2'!B14</f>
        <v>8</v>
      </c>
      <c r="J47" s="23" t="str">
        <f>'Match 2'!C14</f>
        <v>A DERBY</v>
      </c>
      <c r="K47" s="23">
        <f>'Match 2'!D14</f>
        <v>4</v>
      </c>
      <c r="L47" s="23">
        <f>'Match 2'!E14</f>
        <v>14</v>
      </c>
      <c r="M47" s="23">
        <f>'Match 2'!F14</f>
        <v>0</v>
      </c>
      <c r="N47" s="76">
        <f>'Match 2'!G14</f>
        <v>4</v>
      </c>
      <c r="O47" s="108">
        <v>45</v>
      </c>
      <c r="P47" s="117" t="str">
        <f>'Match 3'!H16</f>
        <v>B5</v>
      </c>
      <c r="Q47" s="117" t="str">
        <f>'Match 3'!I16</f>
        <v>P CONNELL</v>
      </c>
      <c r="R47" s="117">
        <f>'Match 3'!J16</f>
        <v>1</v>
      </c>
      <c r="S47" s="117">
        <f>'Match 3'!K16</f>
        <v>1</v>
      </c>
      <c r="T47" s="117">
        <f>'Match 3'!L16</f>
        <v>8</v>
      </c>
      <c r="U47" s="120">
        <f>'Match 3'!M16</f>
        <v>4</v>
      </c>
      <c r="V47" s="4"/>
      <c r="W47" s="4"/>
      <c r="X47" s="33"/>
      <c r="Y47" s="25"/>
      <c r="Z47" s="25"/>
      <c r="AA47" s="25"/>
      <c r="AB47" s="34"/>
    </row>
    <row r="48" spans="1:28" s="14" customFormat="1" ht="12" customHeight="1" x14ac:dyDescent="0.15">
      <c r="A48" s="108">
        <v>46</v>
      </c>
      <c r="B48" s="211" t="str">
        <f>'Match 1'!B13</f>
        <v>A7</v>
      </c>
      <c r="C48" s="211" t="str">
        <f>'Match 1'!C13</f>
        <v>P ROSSINGTON</v>
      </c>
      <c r="D48" s="211">
        <f>'Match 1'!D13</f>
        <v>5</v>
      </c>
      <c r="E48" s="211">
        <f>'Match 1'!E13</f>
        <v>2</v>
      </c>
      <c r="F48" s="211">
        <f>'Match 1'!F13</f>
        <v>0</v>
      </c>
      <c r="G48" s="211">
        <f>'Match 1'!G13</f>
        <v>5</v>
      </c>
      <c r="H48" s="210">
        <v>46</v>
      </c>
      <c r="I48" s="23">
        <f>'Match 2'!N9</f>
        <v>21</v>
      </c>
      <c r="J48" s="23" t="str">
        <f>'Match 2'!O9</f>
        <v>M CHALK</v>
      </c>
      <c r="K48" s="23">
        <f>'Match 2'!P9</f>
        <v>4</v>
      </c>
      <c r="L48" s="23">
        <f>'Match 2'!Q9</f>
        <v>14</v>
      </c>
      <c r="M48" s="23">
        <f>'Match 2'!R9</f>
        <v>0</v>
      </c>
      <c r="N48" s="76">
        <f>'Match 2'!S9</f>
        <v>4</v>
      </c>
      <c r="O48" s="108">
        <v>46</v>
      </c>
      <c r="P48" s="117" t="str">
        <f>'Match 3'!B25</f>
        <v>D9</v>
      </c>
      <c r="Q48" s="117" t="str">
        <f>'Match 3'!C25</f>
        <v>D FAWCETT</v>
      </c>
      <c r="R48" s="117">
        <f>'Match 3'!D25</f>
        <v>1</v>
      </c>
      <c r="S48" s="117">
        <f>'Match 3'!E25</f>
        <v>0</v>
      </c>
      <c r="T48" s="117">
        <f>'Match 3'!F25</f>
        <v>0</v>
      </c>
      <c r="U48" s="120">
        <f>'Match 3'!G25</f>
        <v>1</v>
      </c>
      <c r="V48" s="4"/>
      <c r="W48" s="4"/>
      <c r="X48" s="33"/>
      <c r="Y48" s="25"/>
      <c r="Z48" s="25"/>
      <c r="AA48" s="25"/>
      <c r="AB48" s="34"/>
    </row>
    <row r="49" spans="1:28" s="14" customFormat="1" ht="12" customHeight="1" x14ac:dyDescent="0.15">
      <c r="A49" s="108">
        <v>47</v>
      </c>
      <c r="B49" s="211" t="str">
        <f>'Match 1'!H11</f>
        <v>B5</v>
      </c>
      <c r="C49" s="211" t="str">
        <f>'Match 1'!I11</f>
        <v>J HARBER</v>
      </c>
      <c r="D49" s="211">
        <f>'Match 1'!J11</f>
        <v>5</v>
      </c>
      <c r="E49" s="211">
        <f>'Match 1'!K11</f>
        <v>1</v>
      </c>
      <c r="F49" s="211">
        <f>'Match 1'!L11</f>
        <v>8</v>
      </c>
      <c r="G49" s="211">
        <f>'Match 1'!M11</f>
        <v>6</v>
      </c>
      <c r="H49" s="210">
        <v>47</v>
      </c>
      <c r="I49" s="23">
        <f>'Match 2'!N21</f>
        <v>51</v>
      </c>
      <c r="J49" s="23" t="str">
        <f>'Match 2'!O21</f>
        <v>A AVES</v>
      </c>
      <c r="K49" s="23">
        <f>'Match 2'!P21</f>
        <v>4</v>
      </c>
      <c r="L49" s="23">
        <f>'Match 2'!Q21</f>
        <v>11</v>
      </c>
      <c r="M49" s="23">
        <f>'Match 2'!R21</f>
        <v>0</v>
      </c>
      <c r="N49" s="76">
        <f>'Match 2'!S21</f>
        <v>1</v>
      </c>
      <c r="O49" s="108">
        <v>47</v>
      </c>
      <c r="P49" s="117" t="str">
        <f>'Match 3'!B14</f>
        <v>A8</v>
      </c>
      <c r="Q49" s="117" t="str">
        <f>'Match 3'!C14</f>
        <v>S JOY</v>
      </c>
      <c r="R49" s="117">
        <f>'Match 3'!D14</f>
        <v>0</v>
      </c>
      <c r="S49" s="117">
        <f>'Match 3'!E14</f>
        <v>15</v>
      </c>
      <c r="T49" s="117">
        <f>'Match 3'!F14</f>
        <v>0</v>
      </c>
      <c r="U49" s="120">
        <f>'Match 3'!G14</f>
        <v>5</v>
      </c>
      <c r="V49" s="4"/>
      <c r="W49" s="4"/>
      <c r="X49" s="33"/>
      <c r="Y49" s="25"/>
      <c r="Z49" s="25"/>
      <c r="AA49" s="25"/>
      <c r="AB49" s="34"/>
    </row>
    <row r="50" spans="1:28" s="14" customFormat="1" ht="12" customHeight="1" x14ac:dyDescent="0.15">
      <c r="A50" s="108">
        <v>48</v>
      </c>
      <c r="B50" s="211" t="str">
        <f>'Match 1'!H16</f>
        <v>B10</v>
      </c>
      <c r="C50" s="211" t="str">
        <f>'Match 1'!I16</f>
        <v>D SMITH</v>
      </c>
      <c r="D50" s="211">
        <f>'Match 1'!J16</f>
        <v>4</v>
      </c>
      <c r="E50" s="211">
        <f>'Match 1'!K16</f>
        <v>10</v>
      </c>
      <c r="F50" s="211">
        <f>'Match 1'!L16</f>
        <v>8</v>
      </c>
      <c r="G50" s="211">
        <f>'Match 1'!M16</f>
        <v>5</v>
      </c>
      <c r="H50" s="210">
        <v>48</v>
      </c>
      <c r="I50" s="23">
        <f>'Match 2'!B7</f>
        <v>1</v>
      </c>
      <c r="J50" s="23" t="str">
        <f>'Match 2'!C7</f>
        <v xml:space="preserve">S WRIGHT </v>
      </c>
      <c r="K50" s="23">
        <f>'Match 2'!D7</f>
        <v>4</v>
      </c>
      <c r="L50" s="23">
        <f>'Match 2'!E7</f>
        <v>10</v>
      </c>
      <c r="M50" s="23">
        <f>'Match 2'!F7</f>
        <v>0</v>
      </c>
      <c r="N50" s="76">
        <f>'Match 2'!G7</f>
        <v>3</v>
      </c>
      <c r="O50" s="108">
        <v>48</v>
      </c>
      <c r="P50" s="117" t="str">
        <f>'Match 3'!H10</f>
        <v>B2</v>
      </c>
      <c r="Q50" s="117" t="str">
        <f>'Match 3'!I10</f>
        <v>M CHALK</v>
      </c>
      <c r="R50" s="117">
        <f>'Match 3'!J10</f>
        <v>0</v>
      </c>
      <c r="S50" s="117">
        <f>'Match 3'!K10</f>
        <v>15</v>
      </c>
      <c r="T50" s="117">
        <f>'Match 3'!L10</f>
        <v>0</v>
      </c>
      <c r="U50" s="120">
        <f>'Match 3'!M10</f>
        <v>3</v>
      </c>
      <c r="V50" s="4"/>
      <c r="W50" s="4"/>
      <c r="X50" s="33"/>
      <c r="Y50" s="25"/>
      <c r="Z50" s="25"/>
      <c r="AA50" s="25"/>
      <c r="AB50" s="34"/>
    </row>
    <row r="51" spans="1:28" s="14" customFormat="1" ht="12" customHeight="1" x14ac:dyDescent="0.15">
      <c r="A51" s="108">
        <v>49</v>
      </c>
      <c r="B51" s="211" t="str">
        <f>'Match 1'!H15</f>
        <v>B9</v>
      </c>
      <c r="C51" s="211" t="str">
        <f>'Match 1'!I15</f>
        <v>M GOODWIN</v>
      </c>
      <c r="D51" s="211">
        <f>'Match 1'!J15</f>
        <v>4</v>
      </c>
      <c r="E51" s="211">
        <f>'Match 1'!K15</f>
        <v>8</v>
      </c>
      <c r="F51" s="211">
        <f>'Match 1'!L15</f>
        <v>0</v>
      </c>
      <c r="G51" s="211">
        <f>'Match 1'!M15</f>
        <v>4</v>
      </c>
      <c r="H51" s="210">
        <v>49</v>
      </c>
      <c r="I51" s="23">
        <f>'Match 2'!H23</f>
        <v>41</v>
      </c>
      <c r="J51" s="23" t="str">
        <f>'Match 2'!I23</f>
        <v>K FRANCIS</v>
      </c>
      <c r="K51" s="23">
        <f>'Match 2'!J23</f>
        <v>4</v>
      </c>
      <c r="L51" s="23">
        <f>'Match 2'!K23</f>
        <v>9</v>
      </c>
      <c r="M51" s="23">
        <f>'Match 2'!L23</f>
        <v>0</v>
      </c>
      <c r="N51" s="76">
        <f>'Match 2'!M23</f>
        <v>2</v>
      </c>
      <c r="O51" s="108">
        <v>49</v>
      </c>
      <c r="P51" s="117" t="str">
        <f>'Match 3'!N25</f>
        <v>F4</v>
      </c>
      <c r="Q51" s="117" t="str">
        <f>'Match 3'!O25</f>
        <v>P GUERRIER</v>
      </c>
      <c r="R51" s="117">
        <f>'Match 3'!P25</f>
        <v>0</v>
      </c>
      <c r="S51" s="117">
        <f>'Match 3'!Q25</f>
        <v>12</v>
      </c>
      <c r="T51" s="117">
        <f>'Match 3'!R25</f>
        <v>8</v>
      </c>
      <c r="U51" s="120">
        <f>'Match 3'!S25</f>
        <v>2</v>
      </c>
      <c r="V51" s="4"/>
      <c r="W51" s="4"/>
      <c r="X51" s="33"/>
      <c r="Y51" s="25"/>
      <c r="Z51" s="25"/>
      <c r="AA51" s="25"/>
      <c r="AB51" s="34"/>
    </row>
    <row r="52" spans="1:28" s="14" customFormat="1" ht="12" customHeight="1" x14ac:dyDescent="0.15">
      <c r="A52" s="108">
        <v>50</v>
      </c>
      <c r="B52" s="211" t="str">
        <f>'Match 1'!H9</f>
        <v>B3</v>
      </c>
      <c r="C52" s="211" t="str">
        <f>'Match 1'!I9</f>
        <v>J LESURF</v>
      </c>
      <c r="D52" s="211">
        <f>'Match 1'!J9</f>
        <v>3</v>
      </c>
      <c r="E52" s="211">
        <f>'Match 1'!K9</f>
        <v>15</v>
      </c>
      <c r="F52" s="211">
        <f>'Match 1'!L9</f>
        <v>0</v>
      </c>
      <c r="G52" s="211">
        <f>'Match 1'!M9</f>
        <v>3</v>
      </c>
      <c r="H52" s="210">
        <v>50</v>
      </c>
      <c r="I52" s="23">
        <f>'Match 2'!B27</f>
        <v>37</v>
      </c>
      <c r="J52" s="23" t="str">
        <f>'Match 2'!C27</f>
        <v>S GUNNER</v>
      </c>
      <c r="K52" s="23">
        <f>'Match 2'!D27</f>
        <v>4</v>
      </c>
      <c r="L52" s="23">
        <f>'Match 2'!E27</f>
        <v>7</v>
      </c>
      <c r="M52" s="23">
        <f>'Match 2'!F27</f>
        <v>0</v>
      </c>
      <c r="N52" s="76">
        <f>'Match 2'!G27</f>
        <v>1</v>
      </c>
      <c r="O52" s="108">
        <v>50</v>
      </c>
      <c r="P52" s="117" t="str">
        <f>'Match 3'!H29</f>
        <v>E5</v>
      </c>
      <c r="Q52" s="117" t="str">
        <f>'Match 3'!I29</f>
        <v>P MORTIMER</v>
      </c>
      <c r="R52" s="117">
        <f>'Match 3'!J29</f>
        <v>0</v>
      </c>
      <c r="S52" s="117">
        <f>'Match 3'!K29</f>
        <v>11</v>
      </c>
      <c r="T52" s="117">
        <f>'Match 3'!L29</f>
        <v>8</v>
      </c>
      <c r="U52" s="120">
        <f>'Match 3'!M29</f>
        <v>2</v>
      </c>
      <c r="V52" s="4"/>
      <c r="W52" s="4"/>
      <c r="X52" s="33"/>
      <c r="Y52" s="25"/>
      <c r="Z52" s="25"/>
      <c r="AA52" s="25"/>
      <c r="AB52" s="34"/>
    </row>
    <row r="53" spans="1:28" s="14" customFormat="1" ht="12" customHeight="1" x14ac:dyDescent="0.15">
      <c r="A53" s="108">
        <v>51</v>
      </c>
      <c r="B53" s="211" t="str">
        <f>'Match 1'!B11</f>
        <v>A5</v>
      </c>
      <c r="C53" s="211" t="str">
        <f>'Match 1'!C11</f>
        <v>S ROOT</v>
      </c>
      <c r="D53" s="211">
        <f>'Match 1'!D11</f>
        <v>2</v>
      </c>
      <c r="E53" s="211">
        <f>'Match 1'!E11</f>
        <v>6</v>
      </c>
      <c r="F53" s="211">
        <f>'Match 1'!F11</f>
        <v>8</v>
      </c>
      <c r="G53" s="211">
        <f>'Match 1'!G11</f>
        <v>4</v>
      </c>
      <c r="H53" s="210">
        <v>51</v>
      </c>
      <c r="I53" s="23">
        <f>'Match 2'!H7</f>
        <v>11</v>
      </c>
      <c r="J53" s="23" t="str">
        <f>'Match 2'!I7</f>
        <v>S EVERETT</v>
      </c>
      <c r="K53" s="23">
        <f>'Match 2'!J7</f>
        <v>4</v>
      </c>
      <c r="L53" s="23">
        <f>'Match 2'!K7</f>
        <v>6</v>
      </c>
      <c r="M53" s="23">
        <f>'Match 2'!L7</f>
        <v>0</v>
      </c>
      <c r="N53" s="76">
        <f>'Match 2'!M7</f>
        <v>4</v>
      </c>
      <c r="O53" s="108">
        <v>51</v>
      </c>
      <c r="P53" s="117" t="str">
        <f>'Match 3'!N27</f>
        <v>F10</v>
      </c>
      <c r="Q53" s="117" t="str">
        <f>'Match 3'!O27</f>
        <v>J AVES</v>
      </c>
      <c r="R53" s="117">
        <f>'Match 3'!P27</f>
        <v>0</v>
      </c>
      <c r="S53" s="117">
        <f>'Match 3'!Q27</f>
        <v>10</v>
      </c>
      <c r="T53" s="117">
        <f>'Match 3'!R27</f>
        <v>8</v>
      </c>
      <c r="U53" s="120">
        <f>'Match 3'!S27</f>
        <v>1</v>
      </c>
      <c r="V53" s="4"/>
      <c r="W53" s="4"/>
      <c r="X53" s="33"/>
      <c r="Y53" s="25"/>
      <c r="Z53" s="25"/>
      <c r="AA53" s="25"/>
      <c r="AB53" s="34"/>
    </row>
    <row r="54" spans="1:28" s="14" customFormat="1" ht="12" customHeight="1" x14ac:dyDescent="0.15">
      <c r="A54" s="108">
        <v>52</v>
      </c>
      <c r="B54" s="211" t="str">
        <f>'Match 1'!H12</f>
        <v>B6</v>
      </c>
      <c r="C54" s="211" t="str">
        <f>'Match 1'!I12</f>
        <v>D MCKINNON</v>
      </c>
      <c r="D54" s="211">
        <f>'Match 1'!J12</f>
        <v>2</v>
      </c>
      <c r="E54" s="211">
        <f>'Match 1'!K12</f>
        <v>3</v>
      </c>
      <c r="F54" s="211">
        <f>'Match 1'!L12</f>
        <v>8</v>
      </c>
      <c r="G54" s="211">
        <f>'Match 1'!M12</f>
        <v>2</v>
      </c>
      <c r="H54" s="210">
        <v>52</v>
      </c>
      <c r="I54" s="23">
        <f>'Match 2'!N14</f>
        <v>22</v>
      </c>
      <c r="J54" s="23" t="str">
        <f>'Match 2'!O14</f>
        <v>C CAWSTON</v>
      </c>
      <c r="K54" s="23">
        <f>'Match 2'!P14</f>
        <v>4</v>
      </c>
      <c r="L54" s="23">
        <f>'Match 2'!Q14</f>
        <v>4</v>
      </c>
      <c r="M54" s="23">
        <f>'Match 2'!R14</f>
        <v>0</v>
      </c>
      <c r="N54" s="76">
        <f>'Match 2'!S14</f>
        <v>3</v>
      </c>
      <c r="O54" s="108">
        <v>52</v>
      </c>
      <c r="P54" s="117" t="str">
        <f>'Match 3'!H24</f>
        <v>E9</v>
      </c>
      <c r="Q54" s="117" t="str">
        <f>'Match 3'!I24</f>
        <v>J DOWNHAM</v>
      </c>
      <c r="R54" s="117">
        <f>'Match 3'!J24</f>
        <v>0</v>
      </c>
      <c r="S54" s="117">
        <f>'Match 3'!K24</f>
        <v>10</v>
      </c>
      <c r="T54" s="117">
        <f>'Match 3'!L24</f>
        <v>8</v>
      </c>
      <c r="U54" s="120">
        <f>'Match 3'!M24</f>
        <v>1</v>
      </c>
      <c r="V54" s="4"/>
      <c r="W54" s="4"/>
      <c r="X54" s="33"/>
      <c r="Y54" s="25"/>
      <c r="Z54" s="25"/>
      <c r="AA54" s="25"/>
      <c r="AB54" s="34"/>
    </row>
    <row r="55" spans="1:28" s="14" customFormat="1" ht="12" customHeight="1" x14ac:dyDescent="0.15">
      <c r="A55" s="108">
        <v>53</v>
      </c>
      <c r="B55" s="211" t="str">
        <f>'Match 1'!B9</f>
        <v>A3</v>
      </c>
      <c r="C55" s="211" t="str">
        <f>'Match 1'!C9</f>
        <v>N WARWICK</v>
      </c>
      <c r="D55" s="211">
        <f>'Match 1'!D9</f>
        <v>2</v>
      </c>
      <c r="E55" s="211">
        <f>'Match 1'!E9</f>
        <v>3</v>
      </c>
      <c r="F55" s="211">
        <f>'Match 1'!F9</f>
        <v>0</v>
      </c>
      <c r="G55" s="211">
        <f>'Match 1'!G9</f>
        <v>3</v>
      </c>
      <c r="H55" s="210">
        <v>53</v>
      </c>
      <c r="I55" s="23">
        <f>'Match 2'!B13</f>
        <v>7</v>
      </c>
      <c r="J55" s="23" t="str">
        <f>'Match 2'!C13</f>
        <v>P MORTIMER</v>
      </c>
      <c r="K55" s="23">
        <f>'Match 2'!D13</f>
        <v>4</v>
      </c>
      <c r="L55" s="23">
        <f>'Match 2'!E13</f>
        <v>2</v>
      </c>
      <c r="M55" s="23">
        <f>'Match 2'!F13</f>
        <v>0</v>
      </c>
      <c r="N55" s="76">
        <f>'Match 2'!G13</f>
        <v>2</v>
      </c>
      <c r="O55" s="108">
        <v>53</v>
      </c>
      <c r="P55" s="117" t="str">
        <f>'Match 3'!N16</f>
        <v>C8</v>
      </c>
      <c r="Q55" s="117" t="str">
        <f>'Match 3'!O16</f>
        <v>S RICHES</v>
      </c>
      <c r="R55" s="117">
        <f>'Match 3'!P16</f>
        <v>0</v>
      </c>
      <c r="S55" s="117">
        <f>'Match 3'!Q16</f>
        <v>9</v>
      </c>
      <c r="T55" s="117">
        <f>'Match 3'!R16</f>
        <v>8</v>
      </c>
      <c r="U55" s="120">
        <f>'Match 3'!S16</f>
        <v>2</v>
      </c>
      <c r="V55" s="4"/>
      <c r="W55" s="4"/>
      <c r="X55" s="33"/>
      <c r="Y55" s="25"/>
      <c r="Z55" s="25"/>
      <c r="AA55" s="25"/>
      <c r="AB55" s="34"/>
    </row>
    <row r="56" spans="1:28" s="14" customFormat="1" ht="12" customHeight="1" x14ac:dyDescent="0.15">
      <c r="A56" s="108">
        <v>54</v>
      </c>
      <c r="B56" s="211" t="str">
        <f>'Match 1'!H7</f>
        <v>B1</v>
      </c>
      <c r="C56" s="211" t="str">
        <f>'Match 1'!I7</f>
        <v>D HARPER</v>
      </c>
      <c r="D56" s="211">
        <f>'Match 1'!J7</f>
        <v>2</v>
      </c>
      <c r="E56" s="211">
        <f>'Match 1'!K7</f>
        <v>2</v>
      </c>
      <c r="F56" s="211">
        <f>'Match 1'!L7</f>
        <v>0</v>
      </c>
      <c r="G56" s="211">
        <f>'Match 1'!M7</f>
        <v>1</v>
      </c>
      <c r="H56" s="210">
        <v>54</v>
      </c>
      <c r="I56" s="23">
        <f>'Match 2'!H13</f>
        <v>20</v>
      </c>
      <c r="J56" s="23" t="str">
        <f>'Match 2'!I13</f>
        <v>T HAYDEN</v>
      </c>
      <c r="K56" s="23">
        <f>'Match 2'!J13</f>
        <v>3</v>
      </c>
      <c r="L56" s="23">
        <f>'Match 2'!K13</f>
        <v>8</v>
      </c>
      <c r="M56" s="23">
        <f>'Match 2'!L13</f>
        <v>0</v>
      </c>
      <c r="N56" s="76">
        <f>'Match 2'!M13</f>
        <v>3</v>
      </c>
      <c r="O56" s="108">
        <v>54</v>
      </c>
      <c r="P56" s="117" t="str">
        <f>'Match 3'!H15</f>
        <v>B6</v>
      </c>
      <c r="Q56" s="117" t="str">
        <f>'Match 3'!I15</f>
        <v>K SMITH</v>
      </c>
      <c r="R56" s="117">
        <f>'Match 3'!J15</f>
        <v>0</v>
      </c>
      <c r="S56" s="117">
        <f>'Match 3'!K15</f>
        <v>9</v>
      </c>
      <c r="T56" s="117">
        <f>'Match 3'!L15</f>
        <v>8</v>
      </c>
      <c r="U56" s="120">
        <f>'Match 3'!M15</f>
        <v>2</v>
      </c>
      <c r="V56" s="4"/>
      <c r="W56" s="4"/>
      <c r="X56" s="33"/>
      <c r="Y56" s="25"/>
      <c r="Z56" s="25"/>
      <c r="AA56" s="25"/>
      <c r="AB56" s="34"/>
    </row>
    <row r="57" spans="1:28" s="14" customFormat="1" ht="12" customHeight="1" x14ac:dyDescent="0.15">
      <c r="A57" s="108">
        <v>55</v>
      </c>
      <c r="B57" s="211" t="str">
        <f>'Match 1'!B26</f>
        <v>D6</v>
      </c>
      <c r="C57" s="211" t="str">
        <f>'Match 1'!C26</f>
        <v>K FRANCIS</v>
      </c>
      <c r="D57" s="211">
        <f>'Match 1'!D26</f>
        <v>2</v>
      </c>
      <c r="E57" s="211">
        <f>'Match 1'!E26</f>
        <v>0</v>
      </c>
      <c r="F57" s="211">
        <f>'Match 1'!F26</f>
        <v>0</v>
      </c>
      <c r="G57" s="211">
        <f>'Match 1'!G26</f>
        <v>2</v>
      </c>
      <c r="H57" s="210">
        <v>55</v>
      </c>
      <c r="I57" s="23">
        <f>'Match 2'!B12</f>
        <v>6</v>
      </c>
      <c r="J57" s="23" t="str">
        <f>'Match 2'!C12</f>
        <v>B WOOLCOTT</v>
      </c>
      <c r="K57" s="23">
        <f>'Match 2'!D12</f>
        <v>2</v>
      </c>
      <c r="L57" s="23">
        <f>'Match 2'!E12</f>
        <v>15</v>
      </c>
      <c r="M57" s="23">
        <f>'Match 2'!F12</f>
        <v>0</v>
      </c>
      <c r="N57" s="76">
        <f>'Match 2'!G12</f>
        <v>1</v>
      </c>
      <c r="O57" s="108">
        <v>55</v>
      </c>
      <c r="P57" s="117" t="str">
        <f>'Match 3'!B10</f>
        <v>A4</v>
      </c>
      <c r="Q57" s="117" t="str">
        <f>'Match 3'!C10</f>
        <v>S DORMER</v>
      </c>
      <c r="R57" s="117">
        <f>'Match 3'!D10</f>
        <v>0</v>
      </c>
      <c r="S57" s="117">
        <f>'Match 3'!E10</f>
        <v>7</v>
      </c>
      <c r="T57" s="117">
        <f>'Match 3'!F10</f>
        <v>8</v>
      </c>
      <c r="U57" s="120">
        <f>'Match 3'!G10</f>
        <v>4</v>
      </c>
      <c r="V57" s="4"/>
      <c r="W57" s="4"/>
      <c r="X57" s="33"/>
      <c r="Y57" s="25"/>
      <c r="Z57" s="25"/>
      <c r="AA57" s="25"/>
      <c r="AB57" s="34"/>
    </row>
    <row r="58" spans="1:28" s="14" customFormat="1" ht="12" customHeight="1" x14ac:dyDescent="0.15">
      <c r="A58" s="108">
        <v>56</v>
      </c>
      <c r="B58" s="211" t="str">
        <f>'Match 1'!N7</f>
        <v>C1</v>
      </c>
      <c r="C58" s="211" t="str">
        <f>'Match 1'!O7</f>
        <v>S EVERETT</v>
      </c>
      <c r="D58" s="211">
        <f>'Match 1'!P7</f>
        <v>1</v>
      </c>
      <c r="E58" s="211">
        <f>'Match 1'!Q7</f>
        <v>2</v>
      </c>
      <c r="F58" s="211">
        <f>'Match 1'!R7</f>
        <v>0</v>
      </c>
      <c r="G58" s="211">
        <f>'Match 1'!S7</f>
        <v>1</v>
      </c>
      <c r="H58" s="210">
        <v>56</v>
      </c>
      <c r="I58" s="23">
        <f>'Match 2'!H9</f>
        <v>13</v>
      </c>
      <c r="J58" s="23" t="str">
        <f>'Match 2'!I9</f>
        <v>S DORMER</v>
      </c>
      <c r="K58" s="23">
        <f>'Match 2'!J9</f>
        <v>2</v>
      </c>
      <c r="L58" s="23">
        <f>'Match 2'!K9</f>
        <v>13</v>
      </c>
      <c r="M58" s="23">
        <f>'Match 2'!L9</f>
        <v>0</v>
      </c>
      <c r="N58" s="76">
        <f>'Match 2'!M9</f>
        <v>2</v>
      </c>
      <c r="O58" s="108">
        <v>56</v>
      </c>
      <c r="P58" s="117" t="str">
        <f>'Match 3'!N13</f>
        <v>C1</v>
      </c>
      <c r="Q58" s="117" t="str">
        <f>'Match 3'!O13</f>
        <v>S WRIGHT</v>
      </c>
      <c r="R58" s="117">
        <f>'Match 3'!P13</f>
        <v>0</v>
      </c>
      <c r="S58" s="117">
        <f>'Match 3'!Q13</f>
        <v>7</v>
      </c>
      <c r="T58" s="117">
        <f>'Match 3'!R13</f>
        <v>0</v>
      </c>
      <c r="U58" s="120">
        <f>'Match 3'!S13</f>
        <v>1</v>
      </c>
      <c r="V58" s="4"/>
      <c r="W58" s="4"/>
      <c r="X58" s="33"/>
      <c r="Y58" s="25"/>
      <c r="Z58" s="25"/>
      <c r="AA58" s="25"/>
      <c r="AB58" s="34"/>
    </row>
    <row r="59" spans="1:28" s="14" customFormat="1" ht="12" customHeight="1" x14ac:dyDescent="0.15">
      <c r="A59" s="108">
        <v>57</v>
      </c>
      <c r="B59" s="211" t="str">
        <f>'Match 1'!H21</f>
        <v>E1</v>
      </c>
      <c r="C59" s="211" t="str">
        <f>'Match 1'!I21</f>
        <v>J AVES</v>
      </c>
      <c r="D59" s="211">
        <f>'Match 1'!J21</f>
        <v>1</v>
      </c>
      <c r="E59" s="211">
        <f>'Match 1'!K21</f>
        <v>1</v>
      </c>
      <c r="F59" s="211">
        <f>'Match 1'!L21</f>
        <v>0</v>
      </c>
      <c r="G59" s="211">
        <f>'Match 1'!M21</f>
        <v>1</v>
      </c>
      <c r="H59" s="210">
        <v>57</v>
      </c>
      <c r="I59" s="23">
        <f>'Match 2'!N12</f>
        <v>28</v>
      </c>
      <c r="J59" s="23" t="str">
        <f>'Match 2'!O12</f>
        <v>D SMITH</v>
      </c>
      <c r="K59" s="23">
        <f>'Match 2'!P12</f>
        <v>2</v>
      </c>
      <c r="L59" s="23">
        <f>'Match 2'!Q12</f>
        <v>7</v>
      </c>
      <c r="M59" s="23">
        <f>'Match 2'!R12</f>
        <v>8</v>
      </c>
      <c r="N59" s="76">
        <f>'Match 2'!S12</f>
        <v>2</v>
      </c>
      <c r="O59" s="108">
        <v>57</v>
      </c>
      <c r="P59" s="117" t="str">
        <f>'Match 3'!B16</f>
        <v>A10</v>
      </c>
      <c r="Q59" s="117" t="str">
        <f>'Match 3'!C16</f>
        <v>P CARTER</v>
      </c>
      <c r="R59" s="117">
        <f>'Match 3'!D16</f>
        <v>0</v>
      </c>
      <c r="S59" s="117">
        <f>'Match 3'!E16</f>
        <v>6</v>
      </c>
      <c r="T59" s="117">
        <f>'Match 3'!F16</f>
        <v>0</v>
      </c>
      <c r="U59" s="120">
        <f>'Match 3'!G16</f>
        <v>3</v>
      </c>
      <c r="V59" s="4"/>
      <c r="W59" s="4"/>
      <c r="X59" s="33"/>
      <c r="Y59" s="25"/>
      <c r="Z59" s="25"/>
      <c r="AA59" s="25"/>
      <c r="AB59" s="34"/>
    </row>
    <row r="60" spans="1:28" s="14" customFormat="1" ht="12" customHeight="1" x14ac:dyDescent="0.15">
      <c r="A60" s="108">
        <v>58</v>
      </c>
      <c r="B60" s="211" t="str">
        <f>'Match 1'!B29</f>
        <v>D9</v>
      </c>
      <c r="C60" s="211" t="str">
        <f>'Match 1'!C29</f>
        <v>P CARTER</v>
      </c>
      <c r="D60" s="211">
        <f>'Match 1'!D29</f>
        <v>1</v>
      </c>
      <c r="E60" s="211">
        <f>'Match 1'!E29</f>
        <v>0</v>
      </c>
      <c r="F60" s="211">
        <f>'Match 1'!F29</f>
        <v>0</v>
      </c>
      <c r="G60" s="211">
        <f>'Match 1'!G29</f>
        <v>1</v>
      </c>
      <c r="H60" s="210">
        <v>58</v>
      </c>
      <c r="I60" s="23">
        <f>'Match 2'!H14</f>
        <v>16</v>
      </c>
      <c r="J60" s="23" t="str">
        <f>'Match 2'!I14</f>
        <v>C DYALL</v>
      </c>
      <c r="K60" s="23">
        <f>'Match 2'!J14</f>
        <v>1</v>
      </c>
      <c r="L60" s="23">
        <f>'Match 2'!K14</f>
        <v>15</v>
      </c>
      <c r="M60" s="23">
        <f>'Match 2'!L14</f>
        <v>0</v>
      </c>
      <c r="N60" s="76">
        <f>'Match 2'!M14</f>
        <v>1</v>
      </c>
      <c r="O60" s="108">
        <v>58</v>
      </c>
      <c r="P60" s="117" t="str">
        <f>'Match 3'!B11</f>
        <v>A5</v>
      </c>
      <c r="Q60" s="117" t="str">
        <f>'Match 3'!C11</f>
        <v>C DYALL</v>
      </c>
      <c r="R60" s="117">
        <f>'Match 3'!D11</f>
        <v>0</v>
      </c>
      <c r="S60" s="117">
        <f>'Match 3'!E11</f>
        <v>5</v>
      </c>
      <c r="T60" s="117">
        <f>'Match 3'!F11</f>
        <v>0</v>
      </c>
      <c r="U60" s="120">
        <f>'Match 3'!G11</f>
        <v>2</v>
      </c>
      <c r="V60" s="4"/>
      <c r="W60" s="4"/>
      <c r="X60" s="33"/>
      <c r="Y60" s="25"/>
      <c r="Z60" s="25"/>
      <c r="AA60" s="25"/>
      <c r="AB60" s="34"/>
    </row>
    <row r="61" spans="1:28" s="14" customFormat="1" ht="12" customHeight="1" x14ac:dyDescent="0.15">
      <c r="A61" s="108">
        <v>59</v>
      </c>
      <c r="B61" s="211" t="str">
        <f>'Match 1'!B7</f>
        <v>A1</v>
      </c>
      <c r="C61" s="211" t="str">
        <f>'Match 1'!C7</f>
        <v>A MOSES</v>
      </c>
      <c r="D61" s="211">
        <f>'Match 1'!D7</f>
        <v>0</v>
      </c>
      <c r="E61" s="211">
        <f>'Match 1'!E7</f>
        <v>5</v>
      </c>
      <c r="F61" s="211">
        <f>'Match 1'!F7</f>
        <v>0</v>
      </c>
      <c r="G61" s="211">
        <f>'Match 1'!G7</f>
        <v>2</v>
      </c>
      <c r="H61" s="210">
        <v>59</v>
      </c>
      <c r="I61" s="23">
        <f>'Match 2'!N7</f>
        <v>23</v>
      </c>
      <c r="J61" s="23" t="str">
        <f>'Match 2'!O7</f>
        <v>J AVES</v>
      </c>
      <c r="K61" s="23">
        <f>'Match 2'!P7</f>
        <v>1</v>
      </c>
      <c r="L61" s="23">
        <f>'Match 2'!Q7</f>
        <v>4</v>
      </c>
      <c r="M61" s="23">
        <f>'Match 2'!R7</f>
        <v>0</v>
      </c>
      <c r="N61" s="76">
        <f>'Match 2'!S7</f>
        <v>1</v>
      </c>
      <c r="O61" s="108">
        <v>59</v>
      </c>
      <c r="P61" s="117" t="str">
        <f>'Match 3'!B13</f>
        <v>A7</v>
      </c>
      <c r="Q61" s="117" t="str">
        <f>'Match 3'!C13</f>
        <v>S EVERITT</v>
      </c>
      <c r="R61" s="117">
        <f>'Match 3'!D13</f>
        <v>0</v>
      </c>
      <c r="S61" s="117">
        <f>'Match 3'!E13</f>
        <v>2</v>
      </c>
      <c r="T61" s="117">
        <f>'Match 3'!F13</f>
        <v>8</v>
      </c>
      <c r="U61" s="120">
        <f>'Match 3'!G13</f>
        <v>1</v>
      </c>
      <c r="V61" s="4"/>
      <c r="W61" s="4"/>
      <c r="X61" s="33"/>
      <c r="Y61" s="25"/>
      <c r="Z61" s="25"/>
      <c r="AA61" s="25"/>
      <c r="AB61" s="34"/>
    </row>
    <row r="62" spans="1:28" s="14" customFormat="1" ht="12" customHeight="1" x14ac:dyDescent="0.15">
      <c r="A62" s="108">
        <v>60</v>
      </c>
      <c r="B62" s="211" t="str">
        <f>'Match 1'!B8</f>
        <v>A2</v>
      </c>
      <c r="C62" s="211" t="str">
        <f>'Match 1'!C8</f>
        <v>P HUNT</v>
      </c>
      <c r="D62" s="211">
        <f>'Match 1'!D8</f>
        <v>0</v>
      </c>
      <c r="E62" s="211">
        <f>'Match 1'!E8</f>
        <v>0</v>
      </c>
      <c r="F62" s="211">
        <f>'Match 1'!F8</f>
        <v>0</v>
      </c>
      <c r="G62" s="211">
        <f>'Match 1'!G8</f>
        <v>0</v>
      </c>
      <c r="H62" s="210">
        <v>60</v>
      </c>
      <c r="I62" s="23">
        <f>'Match 2'!H21</f>
        <v>43</v>
      </c>
      <c r="J62" s="23" t="str">
        <f>'Match 2'!I21</f>
        <v>NO ANGLER</v>
      </c>
      <c r="K62" s="23">
        <f>'Match 2'!J21</f>
        <v>0</v>
      </c>
      <c r="L62" s="23">
        <f>'Match 2'!K21</f>
        <v>0</v>
      </c>
      <c r="M62" s="23">
        <f>'Match 2'!L21</f>
        <v>0</v>
      </c>
      <c r="N62" s="76">
        <f>'Match 2'!M21</f>
        <v>0</v>
      </c>
      <c r="O62" s="108">
        <v>60</v>
      </c>
      <c r="P62" s="117" t="str">
        <f>'Match 3'!H13</f>
        <v>B8</v>
      </c>
      <c r="Q62" s="117" t="str">
        <f>'Match 3'!I13</f>
        <v>NO ANGLER</v>
      </c>
      <c r="R62" s="117">
        <f>'Match 3'!J13</f>
        <v>0</v>
      </c>
      <c r="S62" s="117">
        <f>'Match 3'!K13</f>
        <v>0</v>
      </c>
      <c r="T62" s="117">
        <f>'Match 3'!L13</f>
        <v>0</v>
      </c>
      <c r="U62" s="120">
        <f>'Match 3'!M13</f>
        <v>0</v>
      </c>
      <c r="V62" s="4"/>
      <c r="W62" s="4"/>
      <c r="X62" s="18"/>
      <c r="Y62" s="25"/>
      <c r="Z62" s="25"/>
      <c r="AA62" s="25"/>
      <c r="AB62" s="34"/>
    </row>
    <row r="63" spans="1:28" s="14" customFormat="1" ht="12" customHeight="1" x14ac:dyDescent="0.15">
      <c r="A63" s="109"/>
      <c r="B63" s="110"/>
      <c r="C63" s="110"/>
      <c r="D63" s="110"/>
      <c r="E63" s="110"/>
      <c r="F63" s="110"/>
      <c r="G63" s="111"/>
      <c r="H63" s="81"/>
      <c r="I63" s="18"/>
      <c r="J63" s="33"/>
      <c r="K63" s="25"/>
      <c r="L63" s="25"/>
      <c r="M63" s="25"/>
      <c r="N63" s="34"/>
      <c r="O63" s="52"/>
      <c r="P63" s="23"/>
      <c r="Q63" s="68"/>
      <c r="R63" s="78"/>
      <c r="S63" s="78"/>
      <c r="T63" s="78"/>
      <c r="U63" s="70"/>
      <c r="V63" s="4"/>
      <c r="W63" s="4"/>
      <c r="X63" s="18"/>
      <c r="Y63" s="25"/>
      <c r="Z63" s="25"/>
      <c r="AA63" s="25"/>
      <c r="AB63" s="34"/>
    </row>
    <row r="64" spans="1:28" s="14" customFormat="1" ht="12" customHeight="1" thickBot="1" x14ac:dyDescent="0.2">
      <c r="A64" s="112" t="s">
        <v>205</v>
      </c>
      <c r="B64" s="113"/>
      <c r="C64" s="113"/>
      <c r="D64" s="113">
        <f>SUM(D3:D63)</f>
        <v>1062</v>
      </c>
      <c r="E64" s="114"/>
      <c r="F64" s="115"/>
      <c r="G64" s="116"/>
      <c r="H64" s="82" t="s">
        <v>205</v>
      </c>
      <c r="I64" s="62"/>
      <c r="J64" s="62"/>
      <c r="K64" s="72">
        <f>SUM(K3:K63)</f>
        <v>605</v>
      </c>
      <c r="L64" s="72"/>
      <c r="M64" s="72"/>
      <c r="N64" s="77"/>
      <c r="O64" s="83" t="s">
        <v>205</v>
      </c>
      <c r="P64" s="71"/>
      <c r="Q64" s="71"/>
      <c r="R64" s="79">
        <f>SUM(R3:R63)</f>
        <v>121</v>
      </c>
      <c r="S64" s="79"/>
      <c r="T64" s="79"/>
      <c r="U64" s="84"/>
      <c r="V64" s="4"/>
      <c r="W64" s="4"/>
      <c r="X64" s="4"/>
      <c r="Y64" s="4"/>
      <c r="Z64" s="4"/>
      <c r="AA64" s="4"/>
    </row>
    <row r="65" spans="1:27" s="14" customFormat="1" ht="12" customHeight="1" x14ac:dyDescent="0.15">
      <c r="A65" s="42"/>
      <c r="D65" s="13"/>
      <c r="E65" s="13"/>
      <c r="F65" s="13"/>
      <c r="G65" s="42"/>
      <c r="H65" s="42"/>
      <c r="I65" s="13"/>
      <c r="K65" s="13"/>
      <c r="L65" s="13"/>
      <c r="M65" s="13"/>
      <c r="N65" s="42"/>
      <c r="O65" s="42"/>
      <c r="R65" s="13"/>
      <c r="S65" s="13"/>
      <c r="T65" s="13"/>
      <c r="U65" s="42"/>
      <c r="Y65" s="17"/>
      <c r="Z65" s="17"/>
      <c r="AA65" s="17"/>
    </row>
    <row r="66" spans="1:27" s="14" customFormat="1" ht="12" customHeight="1" x14ac:dyDescent="0.15">
      <c r="A66" s="42"/>
      <c r="D66" s="13"/>
      <c r="E66" s="13"/>
      <c r="F66" s="13"/>
      <c r="G66" s="42"/>
      <c r="H66" s="42"/>
      <c r="I66" s="13"/>
      <c r="K66" s="13"/>
      <c r="L66" s="13"/>
      <c r="M66" s="13"/>
      <c r="N66" s="42"/>
      <c r="O66" s="42"/>
      <c r="R66" s="13"/>
      <c r="S66" s="13"/>
      <c r="T66" s="13"/>
      <c r="U66" s="42"/>
      <c r="Y66" s="17"/>
      <c r="Z66" s="17"/>
      <c r="AA66" s="17"/>
    </row>
    <row r="67" spans="1:27" s="14" customFormat="1" ht="12" customHeight="1" thickBot="1" x14ac:dyDescent="0.2">
      <c r="A67" s="42"/>
      <c r="D67" s="13"/>
      <c r="E67" s="13"/>
      <c r="F67" s="13"/>
      <c r="G67" s="42"/>
      <c r="H67" s="42"/>
      <c r="I67" s="13"/>
      <c r="K67" s="13"/>
      <c r="L67" s="13"/>
      <c r="M67" s="13"/>
      <c r="N67" s="42"/>
      <c r="O67" s="42"/>
      <c r="R67" s="13"/>
      <c r="S67" s="13"/>
      <c r="T67" s="13"/>
      <c r="U67" s="42"/>
      <c r="Y67" s="17"/>
      <c r="Z67" s="17"/>
      <c r="AA67" s="17"/>
    </row>
    <row r="68" spans="1:27" s="14" customFormat="1" ht="26.25" customHeight="1" x14ac:dyDescent="0.2">
      <c r="A68" s="90" t="s">
        <v>215</v>
      </c>
      <c r="B68" s="91"/>
      <c r="C68" s="91"/>
      <c r="D68" s="91"/>
      <c r="E68" s="91"/>
      <c r="F68" s="91"/>
      <c r="G68" s="127"/>
      <c r="H68" s="101" t="s">
        <v>203</v>
      </c>
      <c r="I68" s="102"/>
      <c r="J68" s="102"/>
      <c r="K68" s="102"/>
      <c r="L68" s="102"/>
      <c r="M68" s="102"/>
      <c r="N68" s="103"/>
      <c r="O68" s="90" t="s">
        <v>118</v>
      </c>
      <c r="P68" s="91"/>
      <c r="Q68" s="91"/>
      <c r="R68" s="91"/>
      <c r="S68" s="91"/>
      <c r="T68" s="91"/>
      <c r="U68" s="127"/>
      <c r="Y68" s="17"/>
      <c r="Z68" s="17"/>
      <c r="AA68" s="17"/>
    </row>
    <row r="69" spans="1:27" ht="24" customHeight="1" x14ac:dyDescent="0.15">
      <c r="A69" s="80" t="s">
        <v>108</v>
      </c>
      <c r="B69" s="66" t="s">
        <v>84</v>
      </c>
      <c r="C69" s="66" t="s">
        <v>85</v>
      </c>
      <c r="D69" s="67" t="s">
        <v>218</v>
      </c>
      <c r="E69" s="67" t="s">
        <v>219</v>
      </c>
      <c r="F69" s="67" t="s">
        <v>220</v>
      </c>
      <c r="G69" s="69" t="s">
        <v>86</v>
      </c>
      <c r="H69" s="108" t="s">
        <v>108</v>
      </c>
      <c r="I69" s="117" t="s">
        <v>84</v>
      </c>
      <c r="J69" s="117" t="s">
        <v>85</v>
      </c>
      <c r="K69" s="118" t="s">
        <v>218</v>
      </c>
      <c r="L69" s="118" t="s">
        <v>219</v>
      </c>
      <c r="M69" s="118" t="s">
        <v>220</v>
      </c>
      <c r="N69" s="119" t="s">
        <v>86</v>
      </c>
      <c r="O69" s="52" t="s">
        <v>108</v>
      </c>
      <c r="P69" s="23" t="s">
        <v>84</v>
      </c>
      <c r="Q69" s="23" t="s">
        <v>85</v>
      </c>
      <c r="R69" s="73" t="s">
        <v>218</v>
      </c>
      <c r="S69" s="73" t="s">
        <v>219</v>
      </c>
      <c r="T69" s="73" t="s">
        <v>220</v>
      </c>
      <c r="U69" s="74" t="s">
        <v>86</v>
      </c>
      <c r="W69" s="7"/>
    </row>
    <row r="70" spans="1:27" ht="18.75" customHeight="1" x14ac:dyDescent="0.15">
      <c r="A70" s="52">
        <v>1</v>
      </c>
      <c r="B70" s="21" t="str">
        <f>'Match 4'!B10</f>
        <v>A4</v>
      </c>
      <c r="C70" s="21" t="str">
        <f>'Match 4'!C10</f>
        <v>D FAWCETT</v>
      </c>
      <c r="D70" s="21">
        <f>'Match 4'!D10</f>
        <v>15</v>
      </c>
      <c r="E70" s="21">
        <f>'Match 4'!E10</f>
        <v>8</v>
      </c>
      <c r="F70" s="21">
        <f>'Match 4'!F10</f>
        <v>0</v>
      </c>
      <c r="G70" s="21">
        <f>'Match 4'!G10</f>
        <v>10</v>
      </c>
      <c r="H70" s="108">
        <v>1</v>
      </c>
      <c r="I70" s="117" t="str">
        <f>'Match 5'!B8</f>
        <v>A2</v>
      </c>
      <c r="J70" s="117" t="str">
        <f>'Match 5'!C8</f>
        <v>P LAMB</v>
      </c>
      <c r="K70" s="117">
        <f>'Match 5'!D8</f>
        <v>45</v>
      </c>
      <c r="L70" s="117">
        <f>'Match 5'!E8</f>
        <v>5</v>
      </c>
      <c r="M70" s="117">
        <f>'Match 5'!F8</f>
        <v>0</v>
      </c>
      <c r="N70" s="117">
        <f>'Match 5'!G8</f>
        <v>10</v>
      </c>
      <c r="O70" s="52">
        <v>1</v>
      </c>
      <c r="P70" s="23" t="str">
        <f>'Match 6'!N29</f>
        <v>F10</v>
      </c>
      <c r="Q70" s="23" t="str">
        <f>'Match 6'!O29</f>
        <v>M BURRELL</v>
      </c>
      <c r="R70" s="23">
        <f>'Match 6'!P29</f>
        <v>10</v>
      </c>
      <c r="S70" s="23">
        <f>'Match 6'!Q29</f>
        <v>7</v>
      </c>
      <c r="T70" s="23">
        <f>'Match 6'!R29</f>
        <v>0</v>
      </c>
      <c r="U70" s="22">
        <f>'Match 6'!S29</f>
        <v>10</v>
      </c>
      <c r="W70" s="7"/>
    </row>
    <row r="71" spans="1:27" ht="12" customHeight="1" x14ac:dyDescent="0.15">
      <c r="A71" s="52">
        <v>2</v>
      </c>
      <c r="B71" s="22" t="str">
        <f>'Match 4'!N7</f>
        <v>C1</v>
      </c>
      <c r="C71" s="22" t="str">
        <f>'Match 4'!O7</f>
        <v>J HARBER</v>
      </c>
      <c r="D71" s="22">
        <f>'Match 4'!P7</f>
        <v>10</v>
      </c>
      <c r="E71" s="22">
        <f>'Match 4'!Q7</f>
        <v>0</v>
      </c>
      <c r="F71" s="22">
        <f>'Match 4'!R7</f>
        <v>0</v>
      </c>
      <c r="G71" s="22">
        <f>'Match 4'!S7</f>
        <v>10</v>
      </c>
      <c r="H71" s="108">
        <v>2</v>
      </c>
      <c r="I71" s="117" t="str">
        <f>'Match 5'!H25</f>
        <v>E5</v>
      </c>
      <c r="J71" s="117" t="str">
        <f>'Match 5'!I25</f>
        <v>B HICKFORD</v>
      </c>
      <c r="K71" s="117">
        <f>'Match 5'!J25</f>
        <v>40</v>
      </c>
      <c r="L71" s="117">
        <f>'Match 5'!K25</f>
        <v>9</v>
      </c>
      <c r="M71" s="117">
        <f>'Match 5'!L25</f>
        <v>8</v>
      </c>
      <c r="N71" s="117">
        <f>'Match 5'!M25</f>
        <v>10</v>
      </c>
      <c r="O71" s="52">
        <v>2</v>
      </c>
      <c r="P71" s="23" t="str">
        <f>'Match 6'!N24</f>
        <v>F6</v>
      </c>
      <c r="Q71" s="23" t="str">
        <f>'Match 6'!O24</f>
        <v>D MASON</v>
      </c>
      <c r="R71" s="23">
        <f>'Match 6'!P24</f>
        <v>8</v>
      </c>
      <c r="S71" s="23">
        <f>'Match 6'!Q24</f>
        <v>8</v>
      </c>
      <c r="T71" s="23">
        <f>'Match 6'!R24</f>
        <v>0</v>
      </c>
      <c r="U71" s="22">
        <f>'Match 6'!S24</f>
        <v>9</v>
      </c>
      <c r="V71" s="7"/>
      <c r="W71" s="7"/>
      <c r="X71" s="7"/>
      <c r="Y71" s="7"/>
      <c r="Z71" s="7"/>
      <c r="AA71" s="7"/>
    </row>
    <row r="72" spans="1:27" ht="12" customHeight="1" x14ac:dyDescent="0.15">
      <c r="A72" s="52">
        <v>3</v>
      </c>
      <c r="B72" s="22" t="str">
        <f>'Match 4'!N9</f>
        <v>C3</v>
      </c>
      <c r="C72" s="22" t="str">
        <f>'Match 4'!O9</f>
        <v>P CHAMBERS</v>
      </c>
      <c r="D72" s="22">
        <f>'Match 4'!P9</f>
        <v>4</v>
      </c>
      <c r="E72" s="22">
        <f>'Match 4'!Q9</f>
        <v>7</v>
      </c>
      <c r="F72" s="22">
        <f>'Match 4'!R9</f>
        <v>0</v>
      </c>
      <c r="G72" s="22">
        <f>'Match 4'!S9</f>
        <v>9</v>
      </c>
      <c r="H72" s="108">
        <v>3</v>
      </c>
      <c r="I72" s="117" t="str">
        <f>'Match 5'!H15</f>
        <v>B9</v>
      </c>
      <c r="J72" s="117" t="str">
        <f>'Match 5'!I15</f>
        <v>S RICHES</v>
      </c>
      <c r="K72" s="117">
        <f>'Match 5'!J15</f>
        <v>35</v>
      </c>
      <c r="L72" s="117">
        <f>'Match 5'!K15</f>
        <v>1</v>
      </c>
      <c r="M72" s="117">
        <f>'Match 5'!L15</f>
        <v>0</v>
      </c>
      <c r="N72" s="117">
        <f>'Match 5'!M15</f>
        <v>10</v>
      </c>
      <c r="O72" s="52">
        <v>3</v>
      </c>
      <c r="P72" s="23" t="str">
        <f>'Match 6'!B29</f>
        <v>D6</v>
      </c>
      <c r="Q72" s="23" t="str">
        <f>'Match 6'!C29</f>
        <v>P LAMB</v>
      </c>
      <c r="R72" s="23">
        <f>'Match 6'!D29</f>
        <v>3</v>
      </c>
      <c r="S72" s="23">
        <f>'Match 6'!E29</f>
        <v>12</v>
      </c>
      <c r="T72" s="23">
        <f>'Match 6'!F29</f>
        <v>8</v>
      </c>
      <c r="U72" s="22">
        <f>'Match 6'!G29</f>
        <v>10</v>
      </c>
      <c r="V72" s="7"/>
      <c r="W72" s="7"/>
      <c r="X72" s="7"/>
      <c r="Y72" s="7"/>
      <c r="Z72" s="7"/>
      <c r="AA72" s="7"/>
    </row>
    <row r="73" spans="1:27" ht="12" customHeight="1" x14ac:dyDescent="0.15">
      <c r="A73" s="52">
        <v>4</v>
      </c>
      <c r="B73" s="22" t="str">
        <f>'Match 4'!N8</f>
        <v>C2</v>
      </c>
      <c r="C73" s="22" t="str">
        <f>'Match 4'!O8</f>
        <v>R UPSHER</v>
      </c>
      <c r="D73" s="22">
        <f>'Match 4'!P8</f>
        <v>3</v>
      </c>
      <c r="E73" s="22">
        <f>'Match 4'!Q8</f>
        <v>9</v>
      </c>
      <c r="F73" s="22">
        <f>'Match 4'!R8</f>
        <v>0</v>
      </c>
      <c r="G73" s="22">
        <f>'Match 4'!S8</f>
        <v>8</v>
      </c>
      <c r="H73" s="108">
        <v>4</v>
      </c>
      <c r="I73" s="117" t="str">
        <f>'Match 5'!B10</f>
        <v>A4</v>
      </c>
      <c r="J73" s="117" t="str">
        <f>'Match 5'!C10</f>
        <v>G CHILDS</v>
      </c>
      <c r="K73" s="117">
        <f>'Match 5'!D10</f>
        <v>29</v>
      </c>
      <c r="L73" s="117">
        <f>'Match 5'!E10</f>
        <v>7</v>
      </c>
      <c r="M73" s="117">
        <f>'Match 5'!F10</f>
        <v>0</v>
      </c>
      <c r="N73" s="117">
        <f>'Match 5'!G10</f>
        <v>9</v>
      </c>
      <c r="O73" s="52">
        <v>4</v>
      </c>
      <c r="P73" s="23" t="str">
        <f>'Match 6'!B23</f>
        <v>D8</v>
      </c>
      <c r="Q73" s="23" t="str">
        <f>'Match 6'!C23</f>
        <v>G CHILDS</v>
      </c>
      <c r="R73" s="23">
        <f>'Match 6'!D23</f>
        <v>3</v>
      </c>
      <c r="S73" s="23">
        <f>'Match 6'!E23</f>
        <v>10</v>
      </c>
      <c r="T73" s="23">
        <f>'Match 6'!F23</f>
        <v>0</v>
      </c>
      <c r="U73" s="22">
        <f>'Match 6'!G23</f>
        <v>9</v>
      </c>
      <c r="V73" s="7"/>
      <c r="W73" s="7"/>
      <c r="X73" s="7"/>
      <c r="Y73" s="7"/>
      <c r="Z73" s="7"/>
      <c r="AA73" s="7"/>
    </row>
    <row r="74" spans="1:27" ht="12" customHeight="1" x14ac:dyDescent="0.15">
      <c r="A74" s="52">
        <v>5</v>
      </c>
      <c r="B74" s="21" t="str">
        <f>'Match 4'!B11</f>
        <v>A5</v>
      </c>
      <c r="C74" s="21" t="str">
        <f>'Match 4'!C11</f>
        <v>T HAYDEN</v>
      </c>
      <c r="D74" s="21">
        <f>'Match 4'!D11</f>
        <v>2</v>
      </c>
      <c r="E74" s="21">
        <f>'Match 4'!E11</f>
        <v>8</v>
      </c>
      <c r="F74" s="21">
        <f>'Match 4'!F11</f>
        <v>0</v>
      </c>
      <c r="G74" s="21">
        <f>'Match 4'!G11</f>
        <v>9</v>
      </c>
      <c r="H74" s="108">
        <v>5</v>
      </c>
      <c r="I74" s="117" t="str">
        <f>'Match 5'!H16</f>
        <v>B10</v>
      </c>
      <c r="J74" s="117" t="str">
        <f>'Match 5'!I16</f>
        <v>T HAYDEN</v>
      </c>
      <c r="K74" s="117">
        <f>'Match 5'!J16</f>
        <v>29</v>
      </c>
      <c r="L74" s="117">
        <f>'Match 5'!K16</f>
        <v>3</v>
      </c>
      <c r="M74" s="117">
        <f>'Match 5'!L16</f>
        <v>0</v>
      </c>
      <c r="N74" s="117">
        <f>'Match 5'!M16</f>
        <v>9</v>
      </c>
      <c r="O74" s="52">
        <v>5</v>
      </c>
      <c r="P74" s="23" t="str">
        <f>'Match 6'!H9</f>
        <v>B1</v>
      </c>
      <c r="Q74" s="23" t="str">
        <f>'Match 6'!I9</f>
        <v>J HARBER</v>
      </c>
      <c r="R74" s="23">
        <f>'Match 6'!J9</f>
        <v>3</v>
      </c>
      <c r="S74" s="23">
        <f>'Match 6'!K9</f>
        <v>8</v>
      </c>
      <c r="T74" s="23">
        <f>'Match 6'!L9</f>
        <v>0</v>
      </c>
      <c r="U74" s="22">
        <f>'Match 6'!M9</f>
        <v>10</v>
      </c>
      <c r="V74" s="7"/>
      <c r="W74" s="7"/>
      <c r="X74" s="7"/>
      <c r="Y74" s="7"/>
      <c r="Z74" s="7"/>
      <c r="AA74" s="7"/>
    </row>
    <row r="75" spans="1:27" ht="12" customHeight="1" x14ac:dyDescent="0.15">
      <c r="A75" s="52">
        <v>6</v>
      </c>
      <c r="B75" s="21" t="str">
        <f>'Match 4'!H16</f>
        <v>B10</v>
      </c>
      <c r="C75" s="21" t="str">
        <f>'Match 4'!I16</f>
        <v>G FOREMAN</v>
      </c>
      <c r="D75" s="21">
        <f>'Match 4'!J16</f>
        <v>2</v>
      </c>
      <c r="E75" s="21">
        <f>'Match 4'!K16</f>
        <v>5</v>
      </c>
      <c r="F75" s="21">
        <f>'Match 4'!L16</f>
        <v>0</v>
      </c>
      <c r="G75" s="21">
        <f>'Match 4'!M16</f>
        <v>10</v>
      </c>
      <c r="H75" s="108">
        <v>6</v>
      </c>
      <c r="I75" s="117" t="str">
        <f>'Match 5'!N22</f>
        <v>F2</v>
      </c>
      <c r="J75" s="117" t="str">
        <f>'Match 5'!O22</f>
        <v>G FOREMAN</v>
      </c>
      <c r="K75" s="117">
        <f>'Match 5'!P22</f>
        <v>27</v>
      </c>
      <c r="L75" s="117">
        <f>'Match 5'!Q22</f>
        <v>13</v>
      </c>
      <c r="M75" s="117">
        <f>'Match 5'!R22</f>
        <v>0</v>
      </c>
      <c r="N75" s="117">
        <f>'Match 5'!S22</f>
        <v>10</v>
      </c>
      <c r="O75" s="52">
        <v>6</v>
      </c>
      <c r="P75" s="23" t="str">
        <f>'Match 6'!B28</f>
        <v>D9</v>
      </c>
      <c r="Q75" s="23" t="str">
        <f>'Match 6'!C28</f>
        <v>S WHITE</v>
      </c>
      <c r="R75" s="23">
        <f>'Match 6'!D28</f>
        <v>3</v>
      </c>
      <c r="S75" s="23">
        <f>'Match 6'!E28</f>
        <v>7</v>
      </c>
      <c r="T75" s="23">
        <f>'Match 6'!F28</f>
        <v>8</v>
      </c>
      <c r="U75" s="22">
        <f>'Match 6'!G28</f>
        <v>8</v>
      </c>
      <c r="V75" s="7"/>
      <c r="W75" s="7"/>
      <c r="X75" s="7"/>
      <c r="Y75" s="7"/>
      <c r="Z75" s="7"/>
      <c r="AA75" s="7"/>
    </row>
    <row r="76" spans="1:27" ht="12" customHeight="1" x14ac:dyDescent="0.15">
      <c r="A76" s="52">
        <v>7</v>
      </c>
      <c r="B76" s="21" t="str">
        <f>'Match 4'!N25</f>
        <v>F5</v>
      </c>
      <c r="C76" s="21" t="str">
        <f>'Match 4'!I25</f>
        <v>T ATHERTON</v>
      </c>
      <c r="D76" s="21">
        <f>'Match 4'!J25</f>
        <v>2</v>
      </c>
      <c r="E76" s="21">
        <f>'Match 4'!K25</f>
        <v>2</v>
      </c>
      <c r="F76" s="21">
        <f>'Match 4'!L25</f>
        <v>8</v>
      </c>
      <c r="G76" s="21">
        <f>'Match 4'!M25</f>
        <v>10</v>
      </c>
      <c r="H76" s="108">
        <v>7</v>
      </c>
      <c r="I76" s="117" t="str">
        <f>'Match 5'!N27</f>
        <v>F7</v>
      </c>
      <c r="J76" s="117" t="str">
        <f>'Match 5'!O27</f>
        <v>D NEWMAN</v>
      </c>
      <c r="K76" s="117">
        <f>'Match 5'!P27</f>
        <v>24</v>
      </c>
      <c r="L76" s="117">
        <f>'Match 5'!Q27</f>
        <v>7</v>
      </c>
      <c r="M76" s="117">
        <f>'Match 5'!R27</f>
        <v>0</v>
      </c>
      <c r="N76" s="117">
        <f>'Match 5'!S27</f>
        <v>9</v>
      </c>
      <c r="O76" s="52">
        <v>7</v>
      </c>
      <c r="P76" s="23" t="str">
        <f>'Match 6'!B15</f>
        <v>A9</v>
      </c>
      <c r="Q76" s="23" t="str">
        <f>'Match 6'!C15</f>
        <v>A STEBBING</v>
      </c>
      <c r="R76" s="23">
        <f>'Match 6'!D15</f>
        <v>3</v>
      </c>
      <c r="S76" s="23">
        <f>'Match 6'!E15</f>
        <v>1</v>
      </c>
      <c r="T76" s="23">
        <f>'Match 6'!F15</f>
        <v>0</v>
      </c>
      <c r="U76" s="22">
        <f>'Match 6'!G15</f>
        <v>10</v>
      </c>
      <c r="V76" s="7"/>
      <c r="W76" s="7"/>
      <c r="X76" s="7"/>
      <c r="Y76" s="7"/>
      <c r="Z76" s="7"/>
      <c r="AA76" s="7"/>
    </row>
    <row r="77" spans="1:27" ht="12" customHeight="1" x14ac:dyDescent="0.15">
      <c r="A77" s="52">
        <v>8</v>
      </c>
      <c r="B77" s="22" t="str">
        <f>'Match 4'!N10</f>
        <v>C4</v>
      </c>
      <c r="C77" s="22" t="str">
        <f>'Match 4'!O10</f>
        <v>S HOLDEN</v>
      </c>
      <c r="D77" s="22">
        <f>'Match 4'!P10</f>
        <v>2</v>
      </c>
      <c r="E77" s="22">
        <f>'Match 4'!Q10</f>
        <v>2</v>
      </c>
      <c r="F77" s="22">
        <f>'Match 4'!R10</f>
        <v>8</v>
      </c>
      <c r="G77" s="22">
        <f>'Match 4'!S10</f>
        <v>7</v>
      </c>
      <c r="H77" s="108">
        <v>8</v>
      </c>
      <c r="I77" s="117" t="str">
        <f>'Match 5'!B9</f>
        <v>A3</v>
      </c>
      <c r="J77" s="117" t="str">
        <f>'Match 5'!C9</f>
        <v>J AVES</v>
      </c>
      <c r="K77" s="117">
        <f>'Match 5'!D9</f>
        <v>23</v>
      </c>
      <c r="L77" s="117">
        <f>'Match 5'!E9</f>
        <v>3</v>
      </c>
      <c r="M77" s="117">
        <f>'Match 5'!F9</f>
        <v>0</v>
      </c>
      <c r="N77" s="117">
        <f>'Match 5'!G9</f>
        <v>8</v>
      </c>
      <c r="O77" s="52">
        <v>8</v>
      </c>
      <c r="P77" s="23" t="str">
        <f>'Match 6'!B8</f>
        <v>A2</v>
      </c>
      <c r="Q77" s="23" t="str">
        <f>'Match 6'!C8</f>
        <v>S ALLGOOD</v>
      </c>
      <c r="R77" s="23">
        <f>'Match 6'!D8</f>
        <v>2</v>
      </c>
      <c r="S77" s="23">
        <f>'Match 6'!E8</f>
        <v>10</v>
      </c>
      <c r="T77" s="23">
        <f>'Match 6'!F8</f>
        <v>0</v>
      </c>
      <c r="U77" s="22">
        <f>'Match 6'!G8</f>
        <v>9</v>
      </c>
      <c r="V77" s="7"/>
      <c r="W77" s="7"/>
      <c r="X77" s="7"/>
      <c r="Y77" s="7"/>
      <c r="Z77" s="7"/>
      <c r="AA77" s="7"/>
    </row>
    <row r="78" spans="1:27" ht="12" customHeight="1" x14ac:dyDescent="0.15">
      <c r="A78" s="52">
        <v>9</v>
      </c>
      <c r="B78" s="21" t="str">
        <f>'Match 4'!N26</f>
        <v>F6</v>
      </c>
      <c r="C78" s="21" t="str">
        <f>'Match 4'!I26</f>
        <v>S WRIGHT</v>
      </c>
      <c r="D78" s="21">
        <f>'Match 4'!J26</f>
        <v>2</v>
      </c>
      <c r="E78" s="21">
        <f>'Match 4'!K26</f>
        <v>0</v>
      </c>
      <c r="F78" s="21">
        <f>'Match 4'!L26</f>
        <v>8</v>
      </c>
      <c r="G78" s="21">
        <f>'Match 4'!M26</f>
        <v>9</v>
      </c>
      <c r="H78" s="108">
        <v>9</v>
      </c>
      <c r="I78" s="117" t="str">
        <f>'Match 5'!H29</f>
        <v>E9</v>
      </c>
      <c r="J78" s="117" t="str">
        <f>'Match 5'!I29</f>
        <v>M GOODWIN</v>
      </c>
      <c r="K78" s="117">
        <f>'Match 5'!J29</f>
        <v>22</v>
      </c>
      <c r="L78" s="117">
        <f>'Match 5'!K29</f>
        <v>10</v>
      </c>
      <c r="M78" s="117">
        <f>'Match 5'!L29</f>
        <v>0</v>
      </c>
      <c r="N78" s="117">
        <f>'Match 5'!M29</f>
        <v>8.5</v>
      </c>
      <c r="O78" s="52">
        <v>9</v>
      </c>
      <c r="P78" s="23" t="str">
        <f>'Match 6'!N26</f>
        <v>F1</v>
      </c>
      <c r="Q78" s="23" t="str">
        <f>'Match 6'!O26</f>
        <v>B HICKFORD</v>
      </c>
      <c r="R78" s="23">
        <f>'Match 6'!P26</f>
        <v>2</v>
      </c>
      <c r="S78" s="23">
        <f>'Match 6'!Q26</f>
        <v>9</v>
      </c>
      <c r="T78" s="23">
        <f>'Match 6'!R26</f>
        <v>0</v>
      </c>
      <c r="U78" s="22">
        <f>'Match 6'!S26</f>
        <v>8</v>
      </c>
      <c r="V78" s="7"/>
      <c r="W78" s="7"/>
      <c r="X78" s="7"/>
      <c r="Y78" s="7"/>
      <c r="Z78" s="7"/>
      <c r="AA78" s="7"/>
    </row>
    <row r="79" spans="1:27" ht="12" customHeight="1" x14ac:dyDescent="0.15">
      <c r="A79" s="52">
        <v>10</v>
      </c>
      <c r="B79" s="21" t="str">
        <f>'Match 4'!B13</f>
        <v>A7</v>
      </c>
      <c r="C79" s="21" t="str">
        <f>'Match 4'!C13</f>
        <v>M GOODWIN</v>
      </c>
      <c r="D79" s="21">
        <f>'Match 4'!D13</f>
        <v>2</v>
      </c>
      <c r="E79" s="21">
        <f>'Match 4'!E13</f>
        <v>0</v>
      </c>
      <c r="F79" s="21">
        <f>'Match 4'!F13</f>
        <v>0</v>
      </c>
      <c r="G79" s="21">
        <f>'Match 4'!G13</f>
        <v>8</v>
      </c>
      <c r="H79" s="108">
        <v>10</v>
      </c>
      <c r="I79" s="117" t="str">
        <f>'Match 5'!H24</f>
        <v>E4</v>
      </c>
      <c r="J79" s="117" t="str">
        <f>'Match 5'!I24</f>
        <v>S ROOT</v>
      </c>
      <c r="K79" s="117">
        <f>'Match 5'!J24</f>
        <v>22</v>
      </c>
      <c r="L79" s="117">
        <f>'Match 5'!K24</f>
        <v>10</v>
      </c>
      <c r="M79" s="117">
        <f>'Match 5'!L24</f>
        <v>0</v>
      </c>
      <c r="N79" s="117">
        <f>'Match 5'!M24</f>
        <v>8.5</v>
      </c>
      <c r="O79" s="52">
        <v>10</v>
      </c>
      <c r="P79" s="23" t="str">
        <f>'Match 6'!B24</f>
        <v>D10</v>
      </c>
      <c r="Q79" s="23" t="str">
        <f>'Match 6'!C24</f>
        <v>A LEUTCHFORD</v>
      </c>
      <c r="R79" s="23">
        <f>'Match 6'!D24</f>
        <v>2</v>
      </c>
      <c r="S79" s="23">
        <f>'Match 6'!E24</f>
        <v>7</v>
      </c>
      <c r="T79" s="23">
        <f>'Match 6'!F24</f>
        <v>0</v>
      </c>
      <c r="U79" s="22">
        <f>'Match 6'!G24</f>
        <v>7</v>
      </c>
      <c r="V79" s="7"/>
      <c r="W79" s="7"/>
      <c r="X79" s="7"/>
      <c r="Y79" s="7"/>
      <c r="Z79" s="7"/>
      <c r="AA79" s="7"/>
    </row>
    <row r="80" spans="1:27" ht="12" customHeight="1" x14ac:dyDescent="0.15">
      <c r="A80" s="52">
        <v>11</v>
      </c>
      <c r="B80" s="22" t="str">
        <f>'Match 4'!N11</f>
        <v>C5</v>
      </c>
      <c r="C80" s="22" t="str">
        <f>'Match 4'!O11</f>
        <v>N WARWICK</v>
      </c>
      <c r="D80" s="22">
        <f>'Match 4'!P11</f>
        <v>1</v>
      </c>
      <c r="E80" s="22">
        <f>'Match 4'!Q11</f>
        <v>14</v>
      </c>
      <c r="F80" s="22">
        <f>'Match 4'!R11</f>
        <v>8</v>
      </c>
      <c r="G80" s="22">
        <f>'Match 4'!S11</f>
        <v>6</v>
      </c>
      <c r="H80" s="108">
        <v>11</v>
      </c>
      <c r="I80" s="117" t="str">
        <f>'Match 5'!H11</f>
        <v>B5</v>
      </c>
      <c r="J80" s="117" t="str">
        <f>'Match 5'!I11</f>
        <v>P CHAMBERS</v>
      </c>
      <c r="K80" s="117">
        <f>'Match 5'!J11</f>
        <v>21</v>
      </c>
      <c r="L80" s="117">
        <f>'Match 5'!K11</f>
        <v>9</v>
      </c>
      <c r="M80" s="117">
        <f>'Match 5'!L11</f>
        <v>0</v>
      </c>
      <c r="N80" s="117">
        <f>'Match 5'!M11</f>
        <v>8</v>
      </c>
      <c r="O80" s="52">
        <v>11</v>
      </c>
      <c r="P80" s="23" t="str">
        <f>'Match 6'!N28</f>
        <v>F8</v>
      </c>
      <c r="Q80" s="23" t="str">
        <f>'Match 6'!O28</f>
        <v>A DERBY</v>
      </c>
      <c r="R80" s="23">
        <f>'Match 6'!P28</f>
        <v>2</v>
      </c>
      <c r="S80" s="23">
        <f>'Match 6'!Q28</f>
        <v>6</v>
      </c>
      <c r="T80" s="23">
        <f>'Match 6'!R28</f>
        <v>0</v>
      </c>
      <c r="U80" s="22">
        <f>'Match 6'!S28</f>
        <v>7</v>
      </c>
      <c r="V80" s="7"/>
      <c r="W80" s="7"/>
      <c r="X80" s="7"/>
      <c r="Y80" s="7"/>
      <c r="Z80" s="7"/>
      <c r="AA80" s="7"/>
    </row>
    <row r="81" spans="1:27" ht="12" customHeight="1" x14ac:dyDescent="0.15">
      <c r="A81" s="52">
        <v>12</v>
      </c>
      <c r="B81" s="21" t="str">
        <f>'Match 4'!B21</f>
        <v>D1</v>
      </c>
      <c r="C81" s="21" t="str">
        <f>'Match 4'!C21</f>
        <v>S ROOT</v>
      </c>
      <c r="D81" s="21">
        <f>'Match 4'!D21</f>
        <v>1</v>
      </c>
      <c r="E81" s="21">
        <f>'Match 4'!E21</f>
        <v>10</v>
      </c>
      <c r="F81" s="21">
        <f>'Match 4'!F21</f>
        <v>0</v>
      </c>
      <c r="G81" s="21">
        <f>'Match 4'!G21</f>
        <v>10</v>
      </c>
      <c r="H81" s="108">
        <v>12</v>
      </c>
      <c r="I81" s="117" t="str">
        <f>'Match 5'!B14</f>
        <v>A8</v>
      </c>
      <c r="J81" s="117" t="str">
        <f>'Match 5'!C14</f>
        <v>A LEUTCHFORD</v>
      </c>
      <c r="K81" s="117">
        <f>'Match 5'!D14</f>
        <v>21</v>
      </c>
      <c r="L81" s="117">
        <f>'Match 5'!E14</f>
        <v>0</v>
      </c>
      <c r="M81" s="117">
        <f>'Match 5'!F14</f>
        <v>0</v>
      </c>
      <c r="N81" s="117">
        <f>'Match 5'!G14</f>
        <v>7</v>
      </c>
      <c r="O81" s="52">
        <v>12</v>
      </c>
      <c r="P81" s="23" t="str">
        <f>'Match 6'!H16</f>
        <v>B9</v>
      </c>
      <c r="Q81" s="23" t="str">
        <f>'Match 6'!I16</f>
        <v>W YOUNG</v>
      </c>
      <c r="R81" s="23">
        <f>'Match 6'!J16</f>
        <v>2</v>
      </c>
      <c r="S81" s="23">
        <f>'Match 6'!K16</f>
        <v>4</v>
      </c>
      <c r="T81" s="23">
        <f>'Match 6'!L16</f>
        <v>0</v>
      </c>
      <c r="U81" s="22">
        <f>'Match 6'!M16</f>
        <v>9</v>
      </c>
      <c r="V81" s="7"/>
      <c r="W81" s="7"/>
      <c r="X81" s="7"/>
      <c r="Y81" s="7"/>
      <c r="Z81" s="7"/>
      <c r="AA81" s="7"/>
    </row>
    <row r="82" spans="1:27" ht="12" customHeight="1" x14ac:dyDescent="0.15">
      <c r="A82" s="52">
        <v>13</v>
      </c>
      <c r="B82" s="21" t="str">
        <f>'Match 4'!H30</f>
        <v>E10</v>
      </c>
      <c r="C82" s="21" t="str">
        <f>'Match 4'!O30</f>
        <v>P LAMB</v>
      </c>
      <c r="D82" s="21">
        <f>'Match 4'!P30</f>
        <v>1</v>
      </c>
      <c r="E82" s="21">
        <f>'Match 4'!Q30</f>
        <v>8</v>
      </c>
      <c r="F82" s="21">
        <f>'Match 4'!R30</f>
        <v>8</v>
      </c>
      <c r="G82" s="21">
        <f>'Match 4'!S30</f>
        <v>10</v>
      </c>
      <c r="H82" s="108">
        <v>13</v>
      </c>
      <c r="I82" s="117" t="str">
        <f>'Match 5'!H13</f>
        <v>B7</v>
      </c>
      <c r="J82" s="117" t="str">
        <f>'Match 5'!I13</f>
        <v>D MCKINNON</v>
      </c>
      <c r="K82" s="117">
        <f>'Match 5'!J13</f>
        <v>18</v>
      </c>
      <c r="L82" s="117">
        <f>'Match 5'!K13</f>
        <v>8</v>
      </c>
      <c r="M82" s="117">
        <f>'Match 5'!L13</f>
        <v>0</v>
      </c>
      <c r="N82" s="117">
        <f>'Match 5'!M13</f>
        <v>7</v>
      </c>
      <c r="O82" s="52">
        <v>13</v>
      </c>
      <c r="P82" s="23" t="str">
        <f>'Match 6'!B30</f>
        <v>D7</v>
      </c>
      <c r="Q82" s="23" t="str">
        <f>'Match 6'!C30</f>
        <v>R SMITH</v>
      </c>
      <c r="R82" s="23">
        <f>'Match 6'!D30</f>
        <v>2</v>
      </c>
      <c r="S82" s="23">
        <f>'Match 6'!E30</f>
        <v>2</v>
      </c>
      <c r="T82" s="23">
        <f>'Match 6'!F30</f>
        <v>0</v>
      </c>
      <c r="U82" s="22">
        <f>'Match 6'!G30</f>
        <v>6</v>
      </c>
      <c r="V82" s="7"/>
      <c r="W82" s="7"/>
      <c r="X82" s="7"/>
      <c r="Y82" s="7"/>
      <c r="Z82" s="7"/>
      <c r="AA82" s="7"/>
    </row>
    <row r="83" spans="1:27" ht="12" customHeight="1" x14ac:dyDescent="0.15">
      <c r="A83" s="52">
        <v>14</v>
      </c>
      <c r="B83" s="21" t="str">
        <f>'Match 4'!H13</f>
        <v>B7</v>
      </c>
      <c r="C83" s="21" t="str">
        <f>'Match 4'!I13</f>
        <v>I CARTER</v>
      </c>
      <c r="D83" s="21">
        <f>'Match 4'!J13</f>
        <v>1</v>
      </c>
      <c r="E83" s="21">
        <f>'Match 4'!K13</f>
        <v>8</v>
      </c>
      <c r="F83" s="21">
        <f>'Match 4'!L13</f>
        <v>0</v>
      </c>
      <c r="G83" s="21">
        <f>'Match 4'!M13</f>
        <v>9</v>
      </c>
      <c r="H83" s="108">
        <v>14</v>
      </c>
      <c r="I83" s="117" t="str">
        <f>'Match 5'!B11</f>
        <v>A5</v>
      </c>
      <c r="J83" s="117" t="str">
        <f>'Match 5'!C11</f>
        <v>G SPURGIN</v>
      </c>
      <c r="K83" s="117">
        <f>'Match 5'!D11</f>
        <v>18</v>
      </c>
      <c r="L83" s="117">
        <f>'Match 5'!E11</f>
        <v>4</v>
      </c>
      <c r="M83" s="117">
        <f>'Match 5'!F11</f>
        <v>0</v>
      </c>
      <c r="N83" s="117">
        <f>'Match 5'!G11</f>
        <v>6</v>
      </c>
      <c r="O83" s="52">
        <v>14</v>
      </c>
      <c r="P83" s="23" t="str">
        <f>'Match 6'!B10</f>
        <v>A4</v>
      </c>
      <c r="Q83" s="23" t="str">
        <f>'Match 6'!C10</f>
        <v>J DERRY</v>
      </c>
      <c r="R83" s="23">
        <f>'Match 6'!D10</f>
        <v>2</v>
      </c>
      <c r="S83" s="23">
        <f>'Match 6'!E10</f>
        <v>2</v>
      </c>
      <c r="T83" s="23">
        <f>'Match 6'!F10</f>
        <v>0</v>
      </c>
      <c r="U83" s="22">
        <f>'Match 6'!G10</f>
        <v>8</v>
      </c>
      <c r="V83" s="7"/>
      <c r="W83" s="7"/>
      <c r="X83" s="7"/>
      <c r="Y83" s="7"/>
      <c r="Z83" s="7"/>
      <c r="AA83" s="7"/>
    </row>
    <row r="84" spans="1:27" ht="12" customHeight="1" x14ac:dyDescent="0.15">
      <c r="A84" s="52">
        <v>15</v>
      </c>
      <c r="B84" s="21" t="str">
        <f>'Match 4'!B16</f>
        <v>A10</v>
      </c>
      <c r="C84" s="21" t="str">
        <f>'Match 4'!C16</f>
        <v>R SAMUELS</v>
      </c>
      <c r="D84" s="21">
        <f>'Match 4'!D16</f>
        <v>1</v>
      </c>
      <c r="E84" s="21">
        <f>'Match 4'!E16</f>
        <v>7</v>
      </c>
      <c r="F84" s="21">
        <f>'Match 4'!F16</f>
        <v>8</v>
      </c>
      <c r="G84" s="21">
        <f>'Match 4'!G16</f>
        <v>7</v>
      </c>
      <c r="H84" s="108">
        <v>15</v>
      </c>
      <c r="I84" s="117" t="str">
        <f>'Match 5'!H14</f>
        <v>B8</v>
      </c>
      <c r="J84" s="117" t="str">
        <f>'Match 5'!I14</f>
        <v>C SALE</v>
      </c>
      <c r="K84" s="117">
        <f>'Match 5'!J14</f>
        <v>16</v>
      </c>
      <c r="L84" s="117">
        <f>'Match 5'!K14</f>
        <v>14</v>
      </c>
      <c r="M84" s="117">
        <f>'Match 5'!L14</f>
        <v>0</v>
      </c>
      <c r="N84" s="117">
        <f>'Match 5'!M14</f>
        <v>6</v>
      </c>
      <c r="O84" s="52">
        <v>15</v>
      </c>
      <c r="P84" s="23" t="str">
        <f>'Match 6'!N7</f>
        <v>C7</v>
      </c>
      <c r="Q84" s="23" t="str">
        <f>'Match 6'!O7</f>
        <v>P CONNELL</v>
      </c>
      <c r="R84" s="23">
        <f>'Match 6'!P7</f>
        <v>2</v>
      </c>
      <c r="S84" s="23">
        <f>'Match 6'!Q7</f>
        <v>1</v>
      </c>
      <c r="T84" s="23">
        <f>'Match 6'!R7</f>
        <v>0</v>
      </c>
      <c r="U84" s="22">
        <f>'Match 6'!S7</f>
        <v>9.5</v>
      </c>
      <c r="V84" s="16"/>
    </row>
    <row r="85" spans="1:27" ht="12" customHeight="1" x14ac:dyDescent="0.15">
      <c r="A85" s="52">
        <v>16</v>
      </c>
      <c r="B85" s="22" t="str">
        <f>'Match 4'!N16</f>
        <v>C10</v>
      </c>
      <c r="C85" s="22" t="str">
        <f>'Match 4'!O16</f>
        <v>B WALKER</v>
      </c>
      <c r="D85" s="22">
        <f>'Match 4'!P16</f>
        <v>1</v>
      </c>
      <c r="E85" s="22">
        <f>'Match 4'!Q16</f>
        <v>6</v>
      </c>
      <c r="F85" s="22">
        <f>'Match 4'!R16</f>
        <v>8</v>
      </c>
      <c r="G85" s="22">
        <f>'Match 4'!S16</f>
        <v>5</v>
      </c>
      <c r="H85" s="108">
        <v>16</v>
      </c>
      <c r="I85" s="117" t="str">
        <f>'Match 5'!H12</f>
        <v>B6</v>
      </c>
      <c r="J85" s="117" t="str">
        <f>'Match 5'!I12</f>
        <v>A DERBY</v>
      </c>
      <c r="K85" s="117">
        <f>'Match 5'!J12</f>
        <v>16</v>
      </c>
      <c r="L85" s="117">
        <f>'Match 5'!K12</f>
        <v>0</v>
      </c>
      <c r="M85" s="117">
        <f>'Match 5'!L12</f>
        <v>0</v>
      </c>
      <c r="N85" s="117">
        <f>'Match 5'!M12</f>
        <v>5</v>
      </c>
      <c r="O85" s="52">
        <v>16</v>
      </c>
      <c r="P85" s="23" t="str">
        <f>'Match 6'!N12</f>
        <v>C2</v>
      </c>
      <c r="Q85" s="23" t="str">
        <f>'Match 6'!O12</f>
        <v>P CHAMBERS</v>
      </c>
      <c r="R85" s="23">
        <f>'Match 6'!P12</f>
        <v>2</v>
      </c>
      <c r="S85" s="23">
        <f>'Match 6'!Q12</f>
        <v>1</v>
      </c>
      <c r="T85" s="23">
        <f>'Match 6'!R12</f>
        <v>0</v>
      </c>
      <c r="U85" s="22">
        <f>'Match 6'!S12</f>
        <v>9.5</v>
      </c>
      <c r="V85" s="13"/>
      <c r="W85" s="7"/>
      <c r="X85" s="7"/>
      <c r="Y85" s="7"/>
      <c r="Z85" s="7"/>
      <c r="AA85" s="7"/>
    </row>
    <row r="86" spans="1:27" ht="12" customHeight="1" x14ac:dyDescent="0.15">
      <c r="A86" s="52">
        <v>17</v>
      </c>
      <c r="B86" s="21" t="str">
        <f>'Match 4'!H25</f>
        <v>E5</v>
      </c>
      <c r="C86" s="21" t="str">
        <f>'Match 4'!O25</f>
        <v>S GUNNER</v>
      </c>
      <c r="D86" s="21">
        <f>'Match 4'!P25</f>
        <v>1</v>
      </c>
      <c r="E86" s="21">
        <f>'Match 4'!Q25</f>
        <v>6</v>
      </c>
      <c r="F86" s="21">
        <f>'Match 4'!R25</f>
        <v>8</v>
      </c>
      <c r="G86" s="21">
        <f>'Match 4'!S25</f>
        <v>9</v>
      </c>
      <c r="H86" s="108">
        <v>17</v>
      </c>
      <c r="I86" s="117" t="str">
        <f>'Match 5'!B12</f>
        <v>A6</v>
      </c>
      <c r="J86" s="117" t="str">
        <f>'Match 5'!C12</f>
        <v>C CAWSTON</v>
      </c>
      <c r="K86" s="117">
        <f>'Match 5'!D12</f>
        <v>13</v>
      </c>
      <c r="L86" s="117">
        <f>'Match 5'!E12</f>
        <v>7</v>
      </c>
      <c r="M86" s="117">
        <f>'Match 5'!F12</f>
        <v>0</v>
      </c>
      <c r="N86" s="117">
        <f>'Match 5'!G12</f>
        <v>5</v>
      </c>
      <c r="O86" s="52">
        <v>17</v>
      </c>
      <c r="P86" s="23" t="str">
        <f>'Match 6'!N23</f>
        <v>F5</v>
      </c>
      <c r="Q86" s="23" t="str">
        <f>'Match 6'!O23</f>
        <v>S JOY</v>
      </c>
      <c r="R86" s="23">
        <f>'Match 6'!P23</f>
        <v>2</v>
      </c>
      <c r="S86" s="23">
        <f>'Match 6'!Q23</f>
        <v>0</v>
      </c>
      <c r="T86" s="23">
        <f>'Match 6'!R23</f>
        <v>0</v>
      </c>
      <c r="U86" s="22">
        <f>'Match 6'!S23</f>
        <v>6</v>
      </c>
      <c r="V86" s="13"/>
      <c r="W86" s="7"/>
      <c r="X86" s="7"/>
      <c r="Y86" s="7"/>
      <c r="Z86" s="7"/>
      <c r="AA86" s="7"/>
    </row>
    <row r="87" spans="1:27" ht="12" customHeight="1" x14ac:dyDescent="0.15">
      <c r="A87" s="52">
        <v>18</v>
      </c>
      <c r="B87" s="22" t="str">
        <f>'Match 4'!N14</f>
        <v>C8</v>
      </c>
      <c r="C87" s="22" t="str">
        <f>'Match 4'!O14</f>
        <v>C SALE</v>
      </c>
      <c r="D87" s="22">
        <f>'Match 4'!P14</f>
        <v>1</v>
      </c>
      <c r="E87" s="22">
        <f>'Match 4'!Q14</f>
        <v>6</v>
      </c>
      <c r="F87" s="22">
        <f>'Match 4'!R14</f>
        <v>0</v>
      </c>
      <c r="G87" s="22">
        <f>'Match 4'!S14</f>
        <v>4</v>
      </c>
      <c r="H87" s="108">
        <v>18</v>
      </c>
      <c r="I87" s="117" t="str">
        <f>'Match 5'!N16</f>
        <v>C10</v>
      </c>
      <c r="J87" s="117" t="str">
        <f>'Match 5'!O16</f>
        <v>P MORTIMER</v>
      </c>
      <c r="K87" s="117">
        <f>'Match 5'!P16</f>
        <v>12</v>
      </c>
      <c r="L87" s="117">
        <f>'Match 5'!Q16</f>
        <v>15</v>
      </c>
      <c r="M87" s="117">
        <f>'Match 5'!R16</f>
        <v>0</v>
      </c>
      <c r="N87" s="117">
        <f>'Match 5'!S16</f>
        <v>10</v>
      </c>
      <c r="O87" s="52">
        <v>18</v>
      </c>
      <c r="P87" s="23" t="str">
        <f>'Match 6'!B12</f>
        <v>A6</v>
      </c>
      <c r="Q87" s="23" t="str">
        <f>'Match 6'!C12</f>
        <v>P ROSSINGTON</v>
      </c>
      <c r="R87" s="23">
        <f>'Match 6'!D12</f>
        <v>2</v>
      </c>
      <c r="S87" s="23">
        <f>'Match 6'!E12</f>
        <v>0</v>
      </c>
      <c r="T87" s="23">
        <f>'Match 6'!F12</f>
        <v>0</v>
      </c>
      <c r="U87" s="22">
        <f>'Match 6'!G12</f>
        <v>7</v>
      </c>
      <c r="V87" s="13"/>
      <c r="W87" s="7"/>
      <c r="X87" s="7"/>
      <c r="Y87" s="7"/>
      <c r="Z87" s="7"/>
      <c r="AA87" s="7"/>
    </row>
    <row r="88" spans="1:27" ht="12" customHeight="1" x14ac:dyDescent="0.15">
      <c r="A88" s="52">
        <v>19</v>
      </c>
      <c r="B88" s="21" t="str">
        <f>'Match 4'!H14</f>
        <v>B8</v>
      </c>
      <c r="C88" s="21" t="str">
        <f>'Match 4'!I14</f>
        <v>M BANKS</v>
      </c>
      <c r="D88" s="21">
        <f>'Match 4'!J14</f>
        <v>1</v>
      </c>
      <c r="E88" s="21">
        <f>'Match 4'!K14</f>
        <v>3</v>
      </c>
      <c r="F88" s="21">
        <f>'Match 4'!L14</f>
        <v>0</v>
      </c>
      <c r="G88" s="21">
        <f>'Match 4'!M14</f>
        <v>8</v>
      </c>
      <c r="H88" s="108">
        <v>19</v>
      </c>
      <c r="I88" s="117" t="str">
        <f>'Match 5'!N29</f>
        <v>F9</v>
      </c>
      <c r="J88" s="117" t="str">
        <f>'Match 5'!O29</f>
        <v>I CARTER</v>
      </c>
      <c r="K88" s="117">
        <f>'Match 5'!P29</f>
        <v>12</v>
      </c>
      <c r="L88" s="117">
        <f>'Match 5'!Q29</f>
        <v>8</v>
      </c>
      <c r="M88" s="117">
        <f>'Match 5'!R29</f>
        <v>0</v>
      </c>
      <c r="N88" s="117">
        <f>'Match 5'!S29</f>
        <v>8</v>
      </c>
      <c r="O88" s="52">
        <v>19</v>
      </c>
      <c r="P88" s="23" t="str">
        <f>'Match 6'!H28</f>
        <v>E3</v>
      </c>
      <c r="Q88" s="23" t="str">
        <f>'Match 6'!I28</f>
        <v>C DYALL</v>
      </c>
      <c r="R88" s="23">
        <f>'Match 6'!J28</f>
        <v>1</v>
      </c>
      <c r="S88" s="23">
        <f>'Match 6'!K28</f>
        <v>12</v>
      </c>
      <c r="T88" s="23">
        <f>'Match 6'!L28</f>
        <v>0</v>
      </c>
      <c r="U88" s="22">
        <f>'Match 6'!M28</f>
        <v>10</v>
      </c>
      <c r="V88" s="13"/>
      <c r="W88" s="7"/>
      <c r="X88" s="7"/>
      <c r="Y88" s="7"/>
      <c r="Z88" s="7"/>
      <c r="AA88" s="7"/>
    </row>
    <row r="89" spans="1:27" ht="12" customHeight="1" x14ac:dyDescent="0.15">
      <c r="A89" s="52">
        <v>20</v>
      </c>
      <c r="B89" s="21" t="str">
        <f>'Match 4'!B7</f>
        <v>A1</v>
      </c>
      <c r="C89" s="21" t="str">
        <f>'Match 4'!C7</f>
        <v>B LEWIS</v>
      </c>
      <c r="D89" s="21">
        <f>'Match 4'!D7</f>
        <v>1</v>
      </c>
      <c r="E89" s="21">
        <f>'Match 4'!E7</f>
        <v>3</v>
      </c>
      <c r="F89" s="21">
        <f>'Match 4'!F7</f>
        <v>0</v>
      </c>
      <c r="G89" s="21">
        <f>'Match 4'!G7</f>
        <v>6</v>
      </c>
      <c r="H89" s="108">
        <v>20</v>
      </c>
      <c r="I89" s="117" t="str">
        <f>'Match 5'!H10</f>
        <v>B4</v>
      </c>
      <c r="J89" s="117" t="str">
        <f>'Match 5'!I10</f>
        <v>G ASKEW</v>
      </c>
      <c r="K89" s="117">
        <f>'Match 5'!J10</f>
        <v>12</v>
      </c>
      <c r="L89" s="117">
        <f>'Match 5'!K10</f>
        <v>8</v>
      </c>
      <c r="M89" s="117">
        <f>'Match 5'!L10</f>
        <v>0</v>
      </c>
      <c r="N89" s="117">
        <f>'Match 5'!M10</f>
        <v>4</v>
      </c>
      <c r="O89" s="52">
        <v>20</v>
      </c>
      <c r="P89" s="23" t="str">
        <f>'Match 6'!B26</f>
        <v>D5</v>
      </c>
      <c r="Q89" s="23" t="str">
        <f>'Match 6'!C26</f>
        <v>G SPURGIN</v>
      </c>
      <c r="R89" s="23">
        <f>'Match 6'!D26</f>
        <v>1</v>
      </c>
      <c r="S89" s="23">
        <f>'Match 6'!E26</f>
        <v>12</v>
      </c>
      <c r="T89" s="23">
        <f>'Match 6'!F26</f>
        <v>0</v>
      </c>
      <c r="U89" s="22">
        <f>'Match 6'!G26</f>
        <v>5</v>
      </c>
      <c r="Y89" s="7"/>
      <c r="Z89" s="7"/>
      <c r="AA89" s="7"/>
    </row>
    <row r="90" spans="1:27" ht="12" customHeight="1" x14ac:dyDescent="0.15">
      <c r="A90" s="52">
        <v>21</v>
      </c>
      <c r="B90" s="21" t="str">
        <f>'Match 4'!N23</f>
        <v>F3</v>
      </c>
      <c r="C90" s="21" t="str">
        <f>'Match 4'!I23</f>
        <v>R HOULDING</v>
      </c>
      <c r="D90" s="21">
        <f>'Match 4'!J23</f>
        <v>1</v>
      </c>
      <c r="E90" s="21">
        <f>'Match 4'!K23</f>
        <v>3</v>
      </c>
      <c r="F90" s="21">
        <f>'Match 4'!L23</f>
        <v>0</v>
      </c>
      <c r="G90" s="21">
        <f>'Match 4'!M23</f>
        <v>7</v>
      </c>
      <c r="H90" s="108">
        <v>21</v>
      </c>
      <c r="I90" s="117" t="str">
        <f>'Match 5'!B29</f>
        <v>D9</v>
      </c>
      <c r="J90" s="117" t="str">
        <f>'Match 5'!C29</f>
        <v>P CONNELL</v>
      </c>
      <c r="K90" s="117">
        <f>'Match 5'!D29</f>
        <v>12</v>
      </c>
      <c r="L90" s="117">
        <f>'Match 5'!E29</f>
        <v>5</v>
      </c>
      <c r="M90" s="117">
        <f>'Match 5'!F29</f>
        <v>0</v>
      </c>
      <c r="N90" s="117">
        <f>'Match 5'!G29</f>
        <v>10</v>
      </c>
      <c r="O90" s="52">
        <v>21</v>
      </c>
      <c r="P90" s="23" t="str">
        <f>'Match 6'!H29</f>
        <v>E4</v>
      </c>
      <c r="Q90" s="23" t="str">
        <f>'Match 6'!I29</f>
        <v>R SAMUELS</v>
      </c>
      <c r="R90" s="23">
        <f>'Match 6'!J29</f>
        <v>1</v>
      </c>
      <c r="S90" s="23">
        <f>'Match 6'!K29</f>
        <v>11</v>
      </c>
      <c r="T90" s="23">
        <f>'Match 6'!L29</f>
        <v>0</v>
      </c>
      <c r="U90" s="22">
        <f>'Match 6'!M29</f>
        <v>9</v>
      </c>
    </row>
    <row r="91" spans="1:27" ht="12" customHeight="1" x14ac:dyDescent="0.15">
      <c r="A91" s="52">
        <v>22</v>
      </c>
      <c r="B91" s="21" t="str">
        <f>'Match 4'!N30</f>
        <v>F10</v>
      </c>
      <c r="C91" s="21" t="str">
        <f>'Match 4'!I30</f>
        <v>A STEBBING</v>
      </c>
      <c r="D91" s="21">
        <f>'Match 4'!J30</f>
        <v>1</v>
      </c>
      <c r="E91" s="21">
        <f>'Match 4'!K30</f>
        <v>3</v>
      </c>
      <c r="F91" s="21">
        <f>'Match 4'!L30</f>
        <v>8</v>
      </c>
      <c r="G91" s="21">
        <f>'Match 4'!M30</f>
        <v>8</v>
      </c>
      <c r="H91" s="108">
        <v>22</v>
      </c>
      <c r="I91" s="117" t="str">
        <f>'Match 5'!H26</f>
        <v>E6</v>
      </c>
      <c r="J91" s="117" t="str">
        <f>'Match 5'!I26</f>
        <v>S HOLDEN</v>
      </c>
      <c r="K91" s="117">
        <f>'Match 5'!J26</f>
        <v>11</v>
      </c>
      <c r="L91" s="117">
        <f>'Match 5'!K26</f>
        <v>7</v>
      </c>
      <c r="M91" s="117">
        <f>'Match 5'!L26</f>
        <v>8</v>
      </c>
      <c r="N91" s="117">
        <f>'Match 5'!M26</f>
        <v>7</v>
      </c>
      <c r="O91" s="52">
        <v>22</v>
      </c>
      <c r="P91" s="23" t="str">
        <f>'Match 6'!B27</f>
        <v xml:space="preserve">D4 </v>
      </c>
      <c r="Q91" s="23" t="str">
        <f>'Match 6'!C27</f>
        <v>A AVES</v>
      </c>
      <c r="R91" s="23">
        <f>'Match 6'!D27</f>
        <v>1</v>
      </c>
      <c r="S91" s="23">
        <f>'Match 6'!E27</f>
        <v>10</v>
      </c>
      <c r="T91" s="23">
        <f>'Match 6'!F27</f>
        <v>0</v>
      </c>
      <c r="U91" s="22">
        <f>'Match 6'!G27</f>
        <v>4</v>
      </c>
    </row>
    <row r="92" spans="1:27" ht="12" customHeight="1" x14ac:dyDescent="0.15">
      <c r="A92" s="52">
        <v>23</v>
      </c>
      <c r="B92" s="21" t="str">
        <f>'Match 4'!H23</f>
        <v>E3</v>
      </c>
      <c r="C92" s="21" t="str">
        <f>'Match 4'!O23</f>
        <v>G SPURGIN</v>
      </c>
      <c r="D92" s="21">
        <f>'Match 4'!P23</f>
        <v>1</v>
      </c>
      <c r="E92" s="21">
        <f>'Match 4'!Q23</f>
        <v>1</v>
      </c>
      <c r="F92" s="21">
        <f>'Match 4'!R23</f>
        <v>0</v>
      </c>
      <c r="G92" s="21">
        <f>'Match 4'!S23</f>
        <v>8</v>
      </c>
      <c r="H92" s="108">
        <v>23</v>
      </c>
      <c r="I92" s="117" t="str">
        <f>'Match 5'!N25</f>
        <v>F5</v>
      </c>
      <c r="J92" s="117" t="str">
        <f>'Match 5'!O25</f>
        <v>P ROSSINGTON</v>
      </c>
      <c r="K92" s="117">
        <f>'Match 5'!P25</f>
        <v>11</v>
      </c>
      <c r="L92" s="117">
        <f>'Match 5'!Q25</f>
        <v>2</v>
      </c>
      <c r="M92" s="117">
        <f>'Match 5'!R25</f>
        <v>0</v>
      </c>
      <c r="N92" s="117">
        <f>'Match 5'!S25</f>
        <v>7</v>
      </c>
      <c r="O92" s="52">
        <v>23</v>
      </c>
      <c r="P92" s="23" t="str">
        <f>'Match 6'!H15</f>
        <v>B6</v>
      </c>
      <c r="Q92" s="23" t="str">
        <f>'Match 6'!I15</f>
        <v>B WALKER</v>
      </c>
      <c r="R92" s="23">
        <f>'Match 6'!J15</f>
        <v>1</v>
      </c>
      <c r="S92" s="23">
        <f>'Match 6'!K15</f>
        <v>9</v>
      </c>
      <c r="T92" s="23">
        <f>'Match 6'!L15</f>
        <v>0</v>
      </c>
      <c r="U92" s="22">
        <f>'Match 6'!M15</f>
        <v>8</v>
      </c>
    </row>
    <row r="93" spans="1:27" ht="12" customHeight="1" x14ac:dyDescent="0.15">
      <c r="A93" s="52">
        <v>24</v>
      </c>
      <c r="B93" s="22" t="str">
        <f>'Match 4'!N13</f>
        <v>C7</v>
      </c>
      <c r="C93" s="22" t="str">
        <f>'Match 4'!O13</f>
        <v>A Howard</v>
      </c>
      <c r="D93" s="22">
        <f>'Match 4'!P13</f>
        <v>0</v>
      </c>
      <c r="E93" s="22">
        <f>'Match 4'!Q13</f>
        <v>15</v>
      </c>
      <c r="F93" s="22">
        <f>'Match 4'!R13</f>
        <v>0</v>
      </c>
      <c r="G93" s="22">
        <f>'Match 4'!S13</f>
        <v>3</v>
      </c>
      <c r="H93" s="108">
        <v>24</v>
      </c>
      <c r="I93" s="117" t="str">
        <f>'Match 5'!H22</f>
        <v>E2</v>
      </c>
      <c r="J93" s="117" t="str">
        <f>'Match 5'!I22</f>
        <v>J BULL</v>
      </c>
      <c r="K93" s="117">
        <f>'Match 5'!J22</f>
        <v>8</v>
      </c>
      <c r="L93" s="117">
        <f>'Match 5'!K22</f>
        <v>10</v>
      </c>
      <c r="M93" s="117">
        <f>'Match 5'!L22</f>
        <v>0</v>
      </c>
      <c r="N93" s="117">
        <f>'Match 5'!M22</f>
        <v>6</v>
      </c>
      <c r="O93" s="52">
        <v>24</v>
      </c>
      <c r="P93" s="23" t="str">
        <f>'Match 6'!B21</f>
        <v>D2</v>
      </c>
      <c r="Q93" s="23" t="str">
        <f>'Match 6'!C21</f>
        <v>M GOODWIN</v>
      </c>
      <c r="R93" s="23">
        <f>'Match 6'!D21</f>
        <v>1</v>
      </c>
      <c r="S93" s="23">
        <f>'Match 6'!E21</f>
        <v>7</v>
      </c>
      <c r="T93" s="23">
        <f>'Match 6'!F21</f>
        <v>0</v>
      </c>
      <c r="U93" s="22">
        <f>'Match 6'!G21</f>
        <v>3</v>
      </c>
    </row>
    <row r="94" spans="1:27" ht="12" customHeight="1" x14ac:dyDescent="0.15">
      <c r="A94" s="52">
        <v>25</v>
      </c>
      <c r="B94" s="21" t="str">
        <f>'Match 4'!H28</f>
        <v>E8</v>
      </c>
      <c r="C94" s="21" t="str">
        <f>'Match 4'!O28</f>
        <v>D MASON</v>
      </c>
      <c r="D94" s="21">
        <f>'Match 4'!P28</f>
        <v>0</v>
      </c>
      <c r="E94" s="21">
        <f>'Match 4'!Q28</f>
        <v>15</v>
      </c>
      <c r="F94" s="21">
        <f>'Match 4'!R28</f>
        <v>0</v>
      </c>
      <c r="G94" s="21">
        <f>'Match 4'!S28</f>
        <v>6.5</v>
      </c>
      <c r="H94" s="108">
        <v>25</v>
      </c>
      <c r="I94" s="117" t="str">
        <f>'Match 5'!H8</f>
        <v>B2</v>
      </c>
      <c r="J94" s="117" t="str">
        <f>'Match 5'!I8</f>
        <v>B WALKER</v>
      </c>
      <c r="K94" s="117">
        <f>'Match 5'!J8</f>
        <v>8</v>
      </c>
      <c r="L94" s="117">
        <f>'Match 5'!K8</f>
        <v>1</v>
      </c>
      <c r="M94" s="117">
        <f>'Match 5'!L8</f>
        <v>8</v>
      </c>
      <c r="N94" s="117">
        <f>'Match 5'!M8</f>
        <v>3</v>
      </c>
      <c r="O94" s="52">
        <v>25</v>
      </c>
      <c r="P94" s="23" t="str">
        <f>'Match 6'!H26</f>
        <v>E2</v>
      </c>
      <c r="Q94" s="23" t="str">
        <f>'Match 6'!I26</f>
        <v>R HOULDING</v>
      </c>
      <c r="R94" s="23">
        <f>'Match 6'!J26</f>
        <v>1</v>
      </c>
      <c r="S94" s="23">
        <f>'Match 6'!K26</f>
        <v>5</v>
      </c>
      <c r="T94" s="23">
        <f>'Match 6'!L26</f>
        <v>8</v>
      </c>
      <c r="U94" s="22">
        <f>'Match 6'!M26</f>
        <v>8</v>
      </c>
    </row>
    <row r="95" spans="1:27" ht="12" customHeight="1" x14ac:dyDescent="0.15">
      <c r="A95" s="52">
        <v>26</v>
      </c>
      <c r="B95" s="21" t="str">
        <f>'Match 4'!H21</f>
        <v>E1</v>
      </c>
      <c r="C95" s="21" t="str">
        <f>'Match 4'!O21</f>
        <v>G CHILDS</v>
      </c>
      <c r="D95" s="21">
        <f>'Match 4'!P21</f>
        <v>0</v>
      </c>
      <c r="E95" s="21">
        <f>'Match 4'!Q21</f>
        <v>15</v>
      </c>
      <c r="F95" s="21">
        <f>'Match 4'!R21</f>
        <v>0</v>
      </c>
      <c r="G95" s="21">
        <f>'Match 4'!S21</f>
        <v>6.5</v>
      </c>
      <c r="H95" s="108">
        <v>26</v>
      </c>
      <c r="I95" s="117" t="str">
        <f>'Match 5'!N26</f>
        <v>F6</v>
      </c>
      <c r="J95" s="117" t="str">
        <f>'Match 5'!O26</f>
        <v>S WHITE</v>
      </c>
      <c r="K95" s="117">
        <f>'Match 5'!P26</f>
        <v>8</v>
      </c>
      <c r="L95" s="117">
        <f>'Match 5'!Q26</f>
        <v>0</v>
      </c>
      <c r="M95" s="117">
        <f>'Match 5'!R26</f>
        <v>0</v>
      </c>
      <c r="N95" s="117">
        <f>'Match 5'!S26</f>
        <v>6</v>
      </c>
      <c r="O95" s="52">
        <v>26</v>
      </c>
      <c r="P95" s="23" t="str">
        <f>'Match 6'!N30</f>
        <v>F3</v>
      </c>
      <c r="Q95" s="23" t="str">
        <f>'Match 6'!O30</f>
        <v>B WOOLCOTT</v>
      </c>
      <c r="R95" s="23">
        <f>'Match 6'!P30</f>
        <v>1</v>
      </c>
      <c r="S95" s="23">
        <f>'Match 6'!Q30</f>
        <v>5</v>
      </c>
      <c r="T95" s="23">
        <f>'Match 6'!R30</f>
        <v>0</v>
      </c>
      <c r="U95" s="22">
        <f>'Match 6'!S30</f>
        <v>5</v>
      </c>
    </row>
    <row r="96" spans="1:27" ht="12" customHeight="1" x14ac:dyDescent="0.15">
      <c r="A96" s="52">
        <v>27</v>
      </c>
      <c r="B96" s="21" t="str">
        <f>'Match 4'!B22</f>
        <v>D2</v>
      </c>
      <c r="C96" s="21" t="str">
        <f>'Match 4'!C22</f>
        <v>J DOWNHAM</v>
      </c>
      <c r="D96" s="21">
        <f>'Match 4'!D22</f>
        <v>0</v>
      </c>
      <c r="E96" s="21">
        <f>'Match 4'!E22</f>
        <v>13</v>
      </c>
      <c r="F96" s="21">
        <f>'Match 4'!F22</f>
        <v>0</v>
      </c>
      <c r="G96" s="21">
        <f>'Match 4'!G22</f>
        <v>8.5</v>
      </c>
      <c r="H96" s="108">
        <v>27</v>
      </c>
      <c r="I96" s="117" t="str">
        <f>'Match 5'!B16</f>
        <v>A10</v>
      </c>
      <c r="J96" s="117" t="str">
        <f>'Match 5'!C16</f>
        <v>S GUNNER</v>
      </c>
      <c r="K96" s="117">
        <f>'Match 5'!D16</f>
        <v>7</v>
      </c>
      <c r="L96" s="117">
        <f>'Match 5'!E16</f>
        <v>12</v>
      </c>
      <c r="M96" s="117">
        <f>'Match 5'!F16</f>
        <v>0</v>
      </c>
      <c r="N96" s="117">
        <f>'Match 5'!G16</f>
        <v>4</v>
      </c>
      <c r="O96" s="52">
        <v>27</v>
      </c>
      <c r="P96" s="23" t="str">
        <f>'Match 6'!B14</f>
        <v>A8</v>
      </c>
      <c r="Q96" s="23" t="str">
        <f>'Match 6'!C14</f>
        <v>D FAWCETT</v>
      </c>
      <c r="R96" s="23">
        <f>'Match 6'!D14</f>
        <v>1</v>
      </c>
      <c r="S96" s="23">
        <f>'Match 6'!E14</f>
        <v>4</v>
      </c>
      <c r="T96" s="23">
        <f>'Match 6'!F14</f>
        <v>0</v>
      </c>
      <c r="U96" s="22">
        <f>'Match 6'!G14</f>
        <v>6</v>
      </c>
    </row>
    <row r="97" spans="1:21" ht="12" customHeight="1" x14ac:dyDescent="0.15">
      <c r="A97" s="52">
        <v>28</v>
      </c>
      <c r="B97" s="21" t="str">
        <f>'Match 4'!B24</f>
        <v>D4</v>
      </c>
      <c r="C97" s="21" t="str">
        <f>'Match 4'!C24</f>
        <v>A DERBY</v>
      </c>
      <c r="D97" s="21">
        <f>'Match 4'!D24</f>
        <v>0</v>
      </c>
      <c r="E97" s="21">
        <f>'Match 4'!E24</f>
        <v>13</v>
      </c>
      <c r="F97" s="21">
        <f>'Match 4'!F24</f>
        <v>0</v>
      </c>
      <c r="G97" s="21">
        <f>'Match 4'!G24</f>
        <v>8.5</v>
      </c>
      <c r="H97" s="108">
        <v>28</v>
      </c>
      <c r="I97" s="117" t="str">
        <f>'Match 5'!N10</f>
        <v>C4</v>
      </c>
      <c r="J97" s="117" t="str">
        <f>'Match 5'!O10</f>
        <v>J HARBER</v>
      </c>
      <c r="K97" s="117">
        <f>'Match 5'!P10</f>
        <v>7</v>
      </c>
      <c r="L97" s="117">
        <f>'Match 5'!Q10</f>
        <v>8</v>
      </c>
      <c r="M97" s="117">
        <f>'Match 5'!R10</f>
        <v>0</v>
      </c>
      <c r="N97" s="117">
        <f>'Match 5'!S10</f>
        <v>9</v>
      </c>
      <c r="O97" s="52">
        <v>28</v>
      </c>
      <c r="P97" s="23" t="str">
        <f>'Match 6'!H23</f>
        <v>E7</v>
      </c>
      <c r="Q97" s="23" t="str">
        <f>'Match 6'!I23</f>
        <v>D LEWIS</v>
      </c>
      <c r="R97" s="23">
        <f>'Match 6'!J23</f>
        <v>1</v>
      </c>
      <c r="S97" s="23">
        <f>'Match 6'!K23</f>
        <v>3</v>
      </c>
      <c r="T97" s="23">
        <f>'Match 6'!L23</f>
        <v>8</v>
      </c>
      <c r="U97" s="22">
        <f>'Match 6'!M23</f>
        <v>7</v>
      </c>
    </row>
    <row r="98" spans="1:21" ht="12" customHeight="1" x14ac:dyDescent="0.15">
      <c r="A98" s="52">
        <v>29</v>
      </c>
      <c r="B98" s="21" t="str">
        <f>'Match 4'!B9</f>
        <v>A3</v>
      </c>
      <c r="C98" s="21" t="str">
        <f>'Match 4'!C9</f>
        <v>L SNELL</v>
      </c>
      <c r="D98" s="21">
        <f>'Match 4'!D9</f>
        <v>0</v>
      </c>
      <c r="E98" s="21">
        <f>'Match 4'!E9</f>
        <v>12</v>
      </c>
      <c r="F98" s="21">
        <f>'Match 4'!F9</f>
        <v>8</v>
      </c>
      <c r="G98" s="21">
        <f>'Match 4'!G9</f>
        <v>5</v>
      </c>
      <c r="H98" s="108">
        <v>29</v>
      </c>
      <c r="I98" s="117" t="str">
        <f>'Match 5'!H30</f>
        <v>E10</v>
      </c>
      <c r="J98" s="117" t="str">
        <f>'Match 5'!I30</f>
        <v>K SMITH</v>
      </c>
      <c r="K98" s="117">
        <f>'Match 5'!J30</f>
        <v>7</v>
      </c>
      <c r="L98" s="117">
        <f>'Match 5'!K30</f>
        <v>7</v>
      </c>
      <c r="M98" s="117">
        <f>'Match 5'!L30</f>
        <v>0</v>
      </c>
      <c r="N98" s="117">
        <f>'Match 5'!M30</f>
        <v>5</v>
      </c>
      <c r="O98" s="52">
        <v>29</v>
      </c>
      <c r="P98" s="23" t="str">
        <f>'Match 6'!N22</f>
        <v>F7</v>
      </c>
      <c r="Q98" s="23" t="str">
        <f>'Match 6'!O22</f>
        <v>N WARWICK</v>
      </c>
      <c r="R98" s="23">
        <f>'Match 6'!P22</f>
        <v>1</v>
      </c>
      <c r="S98" s="23">
        <f>'Match 6'!Q22</f>
        <v>3</v>
      </c>
      <c r="T98" s="23">
        <f>'Match 6'!R22</f>
        <v>0</v>
      </c>
      <c r="U98" s="22">
        <f>'Match 6'!S22</f>
        <v>4</v>
      </c>
    </row>
    <row r="99" spans="1:21" ht="12" customHeight="1" x14ac:dyDescent="0.15">
      <c r="A99" s="52">
        <v>30</v>
      </c>
      <c r="B99" s="21" t="str">
        <f>'Match 4'!H9</f>
        <v>B3</v>
      </c>
      <c r="C99" s="21" t="str">
        <f>'Match 4'!I9</f>
        <v>P ROSSINGTON</v>
      </c>
      <c r="D99" s="21">
        <f>'Match 4'!J9</f>
        <v>0</v>
      </c>
      <c r="E99" s="21">
        <f>'Match 4'!K9</f>
        <v>11</v>
      </c>
      <c r="F99" s="21">
        <f>'Match 4'!L9</f>
        <v>8</v>
      </c>
      <c r="G99" s="21">
        <f>'Match 4'!M9</f>
        <v>7</v>
      </c>
      <c r="H99" s="108">
        <v>30</v>
      </c>
      <c r="I99" s="117" t="str">
        <f>'Match 5'!N30</f>
        <v>F10</v>
      </c>
      <c r="J99" s="117" t="str">
        <f>'Match 5'!O30</f>
        <v>C MORAN</v>
      </c>
      <c r="K99" s="117">
        <f>'Match 5'!P30</f>
        <v>6</v>
      </c>
      <c r="L99" s="117">
        <f>'Match 5'!Q30</f>
        <v>8</v>
      </c>
      <c r="M99" s="117">
        <f>'Match 5'!R30</f>
        <v>0</v>
      </c>
      <c r="N99" s="117">
        <f>'Match 5'!S30</f>
        <v>5</v>
      </c>
      <c r="O99" s="52">
        <v>30</v>
      </c>
      <c r="P99" s="23" t="str">
        <f>'Match 6'!H7</f>
        <v>B5</v>
      </c>
      <c r="Q99" s="23" t="str">
        <f>'Match 6'!I7</f>
        <v>I CARTER</v>
      </c>
      <c r="R99" s="23">
        <f>'Match 6'!J7</f>
        <v>1</v>
      </c>
      <c r="S99" s="23">
        <f>'Match 6'!K7</f>
        <v>3</v>
      </c>
      <c r="T99" s="23">
        <f>'Match 6'!L7</f>
        <v>0</v>
      </c>
      <c r="U99" s="22">
        <f>'Match 6'!M7</f>
        <v>7</v>
      </c>
    </row>
    <row r="100" spans="1:21" ht="12" customHeight="1" x14ac:dyDescent="0.15">
      <c r="A100" s="52">
        <v>31</v>
      </c>
      <c r="B100" s="21" t="str">
        <f>'Match 4'!N27</f>
        <v>F7</v>
      </c>
      <c r="C100" s="21" t="str">
        <f>'Match 4'!I27</f>
        <v>S RICHES</v>
      </c>
      <c r="D100" s="21">
        <f>'Match 4'!J27</f>
        <v>0</v>
      </c>
      <c r="E100" s="21">
        <f>'Match 4'!K27</f>
        <v>11</v>
      </c>
      <c r="F100" s="21">
        <f>'Match 4'!L27</f>
        <v>0</v>
      </c>
      <c r="G100" s="21">
        <f>'Match 4'!M27</f>
        <v>6</v>
      </c>
      <c r="H100" s="108">
        <v>31</v>
      </c>
      <c r="I100" s="117" t="str">
        <f>'Match 5'!B7</f>
        <v>A1</v>
      </c>
      <c r="J100" s="117" t="str">
        <f>'Match 5'!C7</f>
        <v>D SMITH</v>
      </c>
      <c r="K100" s="117">
        <f>'Match 5'!D7</f>
        <v>6</v>
      </c>
      <c r="L100" s="117">
        <f>'Match 5'!E7</f>
        <v>4</v>
      </c>
      <c r="M100" s="117">
        <f>'Match 5'!F7</f>
        <v>0</v>
      </c>
      <c r="N100" s="117">
        <f>'Match 5'!G7</f>
        <v>3</v>
      </c>
      <c r="O100" s="52">
        <v>31</v>
      </c>
      <c r="P100" s="23" t="str">
        <f>'Match 6'!H30</f>
        <v>E1</v>
      </c>
      <c r="Q100" s="23" t="str">
        <f>'Match 6'!I30</f>
        <v>A BRIDGER</v>
      </c>
      <c r="R100" s="23">
        <f>'Match 6'!J30</f>
        <v>1</v>
      </c>
      <c r="S100" s="23">
        <f>'Match 6'!K30</f>
        <v>2</v>
      </c>
      <c r="T100" s="23">
        <f>'Match 6'!L30</f>
        <v>0</v>
      </c>
      <c r="U100" s="22">
        <f>'Match 6'!M30</f>
        <v>6</v>
      </c>
    </row>
    <row r="101" spans="1:21" ht="12.75" customHeight="1" x14ac:dyDescent="0.15">
      <c r="A101" s="52">
        <v>32</v>
      </c>
      <c r="B101" s="21" t="str">
        <f>'Match 4'!B28</f>
        <v>D8</v>
      </c>
      <c r="C101" s="21" t="str">
        <f>'Match 4'!C28</f>
        <v>A LEUTCHFORD</v>
      </c>
      <c r="D101" s="21">
        <f>'Match 4'!D28</f>
        <v>0</v>
      </c>
      <c r="E101" s="21">
        <f>'Match 4'!E28</f>
        <v>9</v>
      </c>
      <c r="F101" s="21">
        <f>'Match 4'!F28</f>
        <v>0</v>
      </c>
      <c r="G101" s="21">
        <f>'Match 4'!G28</f>
        <v>7</v>
      </c>
      <c r="H101" s="108">
        <v>32</v>
      </c>
      <c r="I101" s="117" t="str">
        <f>'Match 5'!N23</f>
        <v>F3</v>
      </c>
      <c r="J101" s="117" t="str">
        <f>'Match 5'!O23</f>
        <v>A AVES</v>
      </c>
      <c r="K101" s="117">
        <f>'Match 5'!P23</f>
        <v>5</v>
      </c>
      <c r="L101" s="117">
        <f>'Match 5'!Q23</f>
        <v>9</v>
      </c>
      <c r="M101" s="117">
        <f>'Match 5'!R23</f>
        <v>0</v>
      </c>
      <c r="N101" s="117">
        <f>'Match 5'!S23</f>
        <v>4</v>
      </c>
      <c r="O101" s="52">
        <v>32</v>
      </c>
      <c r="P101" s="23" t="str">
        <f>'Match 6'!N14</f>
        <v>C1</v>
      </c>
      <c r="Q101" s="23" t="str">
        <f>'Match 6'!O14</f>
        <v>C CAWSTON</v>
      </c>
      <c r="R101" s="23">
        <f>'Match 6'!P14</f>
        <v>1</v>
      </c>
      <c r="S101" s="23">
        <f>'Match 6'!Q14</f>
        <v>1</v>
      </c>
      <c r="T101" s="23">
        <f>'Match 6'!R14</f>
        <v>0</v>
      </c>
      <c r="U101" s="22">
        <f>'Match 6'!S14</f>
        <v>8</v>
      </c>
    </row>
    <row r="102" spans="1:21" ht="12.75" customHeight="1" x14ac:dyDescent="0.15">
      <c r="A102" s="52">
        <v>33</v>
      </c>
      <c r="B102" s="21" t="str">
        <f>'Match 4'!B15</f>
        <v>A9</v>
      </c>
      <c r="C102" s="21" t="str">
        <f>'Match 4'!C15</f>
        <v>D STODDART</v>
      </c>
      <c r="D102" s="21">
        <f>'Match 4'!D15</f>
        <v>0</v>
      </c>
      <c r="E102" s="21">
        <f>'Match 4'!E15</f>
        <v>9</v>
      </c>
      <c r="F102" s="21">
        <f>'Match 4'!F15</f>
        <v>0</v>
      </c>
      <c r="G102" s="21">
        <f>'Match 4'!G15</f>
        <v>4</v>
      </c>
      <c r="H102" s="108">
        <v>33</v>
      </c>
      <c r="I102" s="117" t="str">
        <f>'Match 5'!B25</f>
        <v>D5</v>
      </c>
      <c r="J102" s="117" t="str">
        <f>'Match 5'!C25</f>
        <v>R HOULDING</v>
      </c>
      <c r="K102" s="117">
        <f>'Match 5'!D25</f>
        <v>5</v>
      </c>
      <c r="L102" s="117">
        <f>'Match 5'!E25</f>
        <v>0</v>
      </c>
      <c r="M102" s="117">
        <f>'Match 5'!F25</f>
        <v>0</v>
      </c>
      <c r="N102" s="117">
        <f>'Match 5'!G25</f>
        <v>9</v>
      </c>
      <c r="O102" s="52">
        <v>33</v>
      </c>
      <c r="P102" s="23" t="str">
        <f>'Match 6'!N11</f>
        <v>C10</v>
      </c>
      <c r="Q102" s="23" t="str">
        <f>'Match 6'!O11</f>
        <v>A WILLSON</v>
      </c>
      <c r="R102" s="23">
        <f>'Match 6'!P11</f>
        <v>1</v>
      </c>
      <c r="S102" s="23">
        <f>'Match 6'!Q11</f>
        <v>0</v>
      </c>
      <c r="T102" s="23">
        <f>'Match 6'!R11</f>
        <v>0</v>
      </c>
      <c r="U102" s="22">
        <f>'Match 6'!S11</f>
        <v>7</v>
      </c>
    </row>
    <row r="103" spans="1:21" ht="12.75" customHeight="1" x14ac:dyDescent="0.15">
      <c r="A103" s="52">
        <v>34</v>
      </c>
      <c r="B103" s="21" t="str">
        <f>'Match 4'!N29</f>
        <v>F9</v>
      </c>
      <c r="C103" s="21" t="str">
        <f>'Match 4'!I29</f>
        <v>B WOOLCOTT</v>
      </c>
      <c r="D103" s="21">
        <f>'Match 4'!J29</f>
        <v>0</v>
      </c>
      <c r="E103" s="21">
        <f>'Match 4'!K29</f>
        <v>8</v>
      </c>
      <c r="F103" s="21">
        <f>'Match 4'!L29</f>
        <v>0</v>
      </c>
      <c r="G103" s="21">
        <f>'Match 4'!M29</f>
        <v>5</v>
      </c>
      <c r="H103" s="108">
        <v>34</v>
      </c>
      <c r="I103" s="117" t="str">
        <f>'Match 5'!B22</f>
        <v>D2</v>
      </c>
      <c r="J103" s="117" t="str">
        <f>'Match 5'!C22</f>
        <v>A STEBBING</v>
      </c>
      <c r="K103" s="117">
        <f>'Match 5'!D22</f>
        <v>4</v>
      </c>
      <c r="L103" s="117">
        <f>'Match 5'!E22</f>
        <v>10</v>
      </c>
      <c r="M103" s="117">
        <f>'Match 5'!F22</f>
        <v>0</v>
      </c>
      <c r="N103" s="117">
        <f>'Match 5'!G22</f>
        <v>8</v>
      </c>
      <c r="O103" s="52">
        <v>34</v>
      </c>
      <c r="P103" s="23" t="str">
        <f>'Match 6'!H24</f>
        <v>E5</v>
      </c>
      <c r="Q103" s="23" t="str">
        <f>'Match 6'!I24</f>
        <v>R HEARN</v>
      </c>
      <c r="R103" s="23">
        <f>'Match 6'!J24</f>
        <v>0</v>
      </c>
      <c r="S103" s="23">
        <f>'Match 6'!K24</f>
        <v>15</v>
      </c>
      <c r="T103" s="23">
        <f>'Match 6'!L24</f>
        <v>0</v>
      </c>
      <c r="U103" s="22">
        <f>'Match 6'!M24</f>
        <v>5</v>
      </c>
    </row>
    <row r="104" spans="1:21" ht="12.75" customHeight="1" x14ac:dyDescent="0.15">
      <c r="A104" s="52">
        <v>35</v>
      </c>
      <c r="B104" s="21" t="str">
        <f>'Match 4'!B26</f>
        <v>D6</v>
      </c>
      <c r="C104" s="21" t="str">
        <f>'Match 4'!C26</f>
        <v>S MOSES</v>
      </c>
      <c r="D104" s="21">
        <f>'Match 4'!D26</f>
        <v>0</v>
      </c>
      <c r="E104" s="21">
        <f>'Match 4'!E26</f>
        <v>8</v>
      </c>
      <c r="F104" s="21">
        <f>'Match 4'!F26</f>
        <v>0</v>
      </c>
      <c r="G104" s="21">
        <f>'Match 4'!G26</f>
        <v>6</v>
      </c>
      <c r="H104" s="108">
        <v>35</v>
      </c>
      <c r="I104" s="117" t="str">
        <f>'Match 5'!B13</f>
        <v>A7</v>
      </c>
      <c r="J104" s="117" t="str">
        <f>'Match 5'!C13</f>
        <v>A WILLSON</v>
      </c>
      <c r="K104" s="117">
        <f>'Match 5'!D13</f>
        <v>4</v>
      </c>
      <c r="L104" s="117">
        <f>'Match 5'!E13</f>
        <v>10</v>
      </c>
      <c r="M104" s="117">
        <f>'Match 5'!F13</f>
        <v>0</v>
      </c>
      <c r="N104" s="117">
        <f>'Match 5'!G13</f>
        <v>2</v>
      </c>
      <c r="O104" s="52">
        <v>35</v>
      </c>
      <c r="P104" s="23" t="str">
        <f>'Match 6'!N9</f>
        <v>C9</v>
      </c>
      <c r="Q104" s="23" t="str">
        <f>'Match 6'!O9</f>
        <v>S ROOT</v>
      </c>
      <c r="R104" s="23">
        <f>'Match 6'!P9</f>
        <v>0</v>
      </c>
      <c r="S104" s="23">
        <f>'Match 6'!Q9</f>
        <v>14</v>
      </c>
      <c r="T104" s="23">
        <f>'Match 6'!R9</f>
        <v>0</v>
      </c>
      <c r="U104" s="22">
        <f>'Match 6'!S9</f>
        <v>6</v>
      </c>
    </row>
    <row r="105" spans="1:21" ht="12.75" customHeight="1" x14ac:dyDescent="0.15">
      <c r="A105" s="52">
        <v>36</v>
      </c>
      <c r="B105" s="21" t="str">
        <f>'Match 4'!B14</f>
        <v>A8</v>
      </c>
      <c r="C105" s="21" t="str">
        <f>'Match 4'!C14</f>
        <v>J DERRY</v>
      </c>
      <c r="D105" s="21">
        <f>'Match 4'!D14</f>
        <v>0</v>
      </c>
      <c r="E105" s="21">
        <f>'Match 4'!E14</f>
        <v>8</v>
      </c>
      <c r="F105" s="21">
        <f>'Match 4'!F14</f>
        <v>0</v>
      </c>
      <c r="G105" s="21">
        <f>'Match 4'!G14</f>
        <v>3</v>
      </c>
      <c r="H105" s="108">
        <v>36</v>
      </c>
      <c r="I105" s="117" t="str">
        <f>'Match 5'!N12</f>
        <v>C6</v>
      </c>
      <c r="J105" s="117" t="str">
        <f>'Match 5'!O12</f>
        <v>D FAWCETT</v>
      </c>
      <c r="K105" s="117">
        <f>'Match 5'!P12</f>
        <v>4</v>
      </c>
      <c r="L105" s="117">
        <f>'Match 5'!Q12</f>
        <v>9</v>
      </c>
      <c r="M105" s="117">
        <f>'Match 5'!R12</f>
        <v>0</v>
      </c>
      <c r="N105" s="117">
        <f>'Match 5'!S12</f>
        <v>8</v>
      </c>
      <c r="O105" s="52">
        <v>36</v>
      </c>
      <c r="P105" s="23" t="str">
        <f>'Match 6'!B7</f>
        <v>A1</v>
      </c>
      <c r="Q105" s="23" t="str">
        <f>'Match 6'!C7</f>
        <v>G COUZENS</v>
      </c>
      <c r="R105" s="23">
        <f>'Match 6'!D7</f>
        <v>0</v>
      </c>
      <c r="S105" s="23">
        <f>'Match 6'!E7</f>
        <v>13</v>
      </c>
      <c r="T105" s="23">
        <f>'Match 6'!F7</f>
        <v>0</v>
      </c>
      <c r="U105" s="22">
        <f>'Match 6'!G7</f>
        <v>5</v>
      </c>
    </row>
    <row r="106" spans="1:21" ht="12.75" customHeight="1" x14ac:dyDescent="0.15">
      <c r="A106" s="52">
        <v>37</v>
      </c>
      <c r="B106" s="21" t="str">
        <f>'Match 4'!H27</f>
        <v>E7</v>
      </c>
      <c r="C106" s="21" t="str">
        <f>'Match 4'!O27</f>
        <v>K MARTIN</v>
      </c>
      <c r="D106" s="21">
        <f>'Match 4'!P27</f>
        <v>0</v>
      </c>
      <c r="E106" s="21">
        <f>'Match 4'!Q27</f>
        <v>8</v>
      </c>
      <c r="F106" s="21">
        <f>'Match 4'!R27</f>
        <v>0</v>
      </c>
      <c r="G106" s="21">
        <f>'Match 4'!S27</f>
        <v>5</v>
      </c>
      <c r="H106" s="108">
        <v>37</v>
      </c>
      <c r="I106" s="117" t="str">
        <f>'Match 5'!B24</f>
        <v>D4</v>
      </c>
      <c r="J106" s="117" t="str">
        <f>'Match 5'!C24</f>
        <v>B LEWIS</v>
      </c>
      <c r="K106" s="117">
        <f>'Match 5'!D24</f>
        <v>4</v>
      </c>
      <c r="L106" s="117">
        <f>'Match 5'!E24</f>
        <v>4</v>
      </c>
      <c r="M106" s="117">
        <f>'Match 5'!F24</f>
        <v>0</v>
      </c>
      <c r="N106" s="117">
        <f>'Match 5'!G24</f>
        <v>7</v>
      </c>
      <c r="O106" s="52">
        <v>37</v>
      </c>
      <c r="P106" s="23" t="str">
        <f>'Match 6'!N8</f>
        <v>C8</v>
      </c>
      <c r="Q106" s="23" t="str">
        <f>'Match 6'!O8</f>
        <v>T HAYDEN</v>
      </c>
      <c r="R106" s="23">
        <f>'Match 6'!P8</f>
        <v>0</v>
      </c>
      <c r="S106" s="23">
        <f>'Match 6'!Q8</f>
        <v>13</v>
      </c>
      <c r="T106" s="23">
        <f>'Match 6'!R8</f>
        <v>0</v>
      </c>
      <c r="U106" s="22">
        <f>'Match 6'!S8</f>
        <v>5</v>
      </c>
    </row>
    <row r="107" spans="1:21" ht="12.75" customHeight="1" x14ac:dyDescent="0.15">
      <c r="A107" s="52">
        <v>38</v>
      </c>
      <c r="B107" s="21" t="str">
        <f>'Match 4'!B29</f>
        <v>D9</v>
      </c>
      <c r="C107" s="21" t="str">
        <f>'Match 4'!C29</f>
        <v>R SMITH</v>
      </c>
      <c r="D107" s="21">
        <f>'Match 4'!D29</f>
        <v>0</v>
      </c>
      <c r="E107" s="21">
        <f>'Match 4'!E29</f>
        <v>7</v>
      </c>
      <c r="F107" s="21">
        <f>'Match 4'!F29</f>
        <v>0</v>
      </c>
      <c r="G107" s="21">
        <f>'Match 4'!G29</f>
        <v>5</v>
      </c>
      <c r="H107" s="108">
        <v>38</v>
      </c>
      <c r="I107" s="117" t="str">
        <f>'Match 5'!H28</f>
        <v>E8</v>
      </c>
      <c r="J107" s="117" t="str">
        <f>'Match 5'!I28</f>
        <v>J LOOSLEY</v>
      </c>
      <c r="K107" s="117">
        <f>'Match 5'!J28</f>
        <v>4</v>
      </c>
      <c r="L107" s="117">
        <f>'Match 5'!K28</f>
        <v>0</v>
      </c>
      <c r="M107" s="117">
        <f>'Match 5'!L28</f>
        <v>0</v>
      </c>
      <c r="N107" s="117">
        <f>'Match 5'!M28</f>
        <v>4</v>
      </c>
      <c r="O107" s="52">
        <v>38</v>
      </c>
      <c r="P107" s="23" t="str">
        <f>'Match 6'!N15</f>
        <v>C5</v>
      </c>
      <c r="Q107" s="23" t="str">
        <f>'Match 6'!O15</f>
        <v>J FOREMAN</v>
      </c>
      <c r="R107" s="23">
        <f>'Match 6'!P15</f>
        <v>0</v>
      </c>
      <c r="S107" s="23">
        <f>'Match 6'!Q15</f>
        <v>12</v>
      </c>
      <c r="T107" s="23">
        <f>'Match 6'!R15</f>
        <v>0</v>
      </c>
      <c r="U107" s="22">
        <f>'Match 6'!S15</f>
        <v>4</v>
      </c>
    </row>
    <row r="108" spans="1:21" ht="12.75" customHeight="1" x14ac:dyDescent="0.15">
      <c r="A108" s="52">
        <v>39</v>
      </c>
      <c r="B108" s="21" t="str">
        <f>'Match 4'!H22</f>
        <v>E2</v>
      </c>
      <c r="C108" s="21" t="str">
        <f>'Match 4'!O22</f>
        <v>D MCKINNON</v>
      </c>
      <c r="D108" s="21">
        <f>'Match 4'!P22</f>
        <v>0</v>
      </c>
      <c r="E108" s="21">
        <f>'Match 4'!Q22</f>
        <v>7</v>
      </c>
      <c r="F108" s="21">
        <f>'Match 4'!R22</f>
        <v>0</v>
      </c>
      <c r="G108" s="21">
        <f>'Match 4'!S22</f>
        <v>3.5</v>
      </c>
      <c r="H108" s="108">
        <v>39</v>
      </c>
      <c r="I108" s="117" t="str">
        <f>'Match 5'!B28</f>
        <v>D8</v>
      </c>
      <c r="J108" s="117" t="str">
        <f>'Match 5'!C28</f>
        <v>K HOWELL</v>
      </c>
      <c r="K108" s="117">
        <f>'Match 5'!D28</f>
        <v>3</v>
      </c>
      <c r="L108" s="117">
        <f>'Match 5'!E28</f>
        <v>14</v>
      </c>
      <c r="M108" s="117">
        <f>'Match 5'!F28</f>
        <v>0</v>
      </c>
      <c r="N108" s="117">
        <f>'Match 5'!G28</f>
        <v>6</v>
      </c>
      <c r="O108" s="52">
        <v>39</v>
      </c>
      <c r="P108" s="23" t="str">
        <f>'Match 6'!N10</f>
        <v>C4</v>
      </c>
      <c r="Q108" s="23" t="str">
        <f>'Match 6'!O10</f>
        <v>C SALE</v>
      </c>
      <c r="R108" s="23">
        <f>'Match 6'!P10</f>
        <v>0</v>
      </c>
      <c r="S108" s="23">
        <f>'Match 6'!Q10</f>
        <v>10</v>
      </c>
      <c r="T108" s="23">
        <f>'Match 6'!R10</f>
        <v>0</v>
      </c>
      <c r="U108" s="22">
        <f>'Match 6'!S10</f>
        <v>3</v>
      </c>
    </row>
    <row r="109" spans="1:21" ht="12.75" customHeight="1" x14ac:dyDescent="0.15">
      <c r="A109" s="52">
        <v>40</v>
      </c>
      <c r="B109" s="21" t="str">
        <f>'Match 4'!H24</f>
        <v>E4</v>
      </c>
      <c r="C109" s="21" t="str">
        <f>'Match 4'!O24</f>
        <v>C DYALL</v>
      </c>
      <c r="D109" s="21">
        <f>'Match 4'!P24</f>
        <v>0</v>
      </c>
      <c r="E109" s="21">
        <f>'Match 4'!Q24</f>
        <v>7</v>
      </c>
      <c r="F109" s="21">
        <f>'Match 4'!R24</f>
        <v>0</v>
      </c>
      <c r="G109" s="21">
        <f>'Match 4'!S24</f>
        <v>3.5</v>
      </c>
      <c r="H109" s="108">
        <v>40</v>
      </c>
      <c r="I109" s="117" t="str">
        <f>'Match 5'!N28</f>
        <v>F8</v>
      </c>
      <c r="J109" s="117" t="str">
        <f>'Match 5'!O28</f>
        <v>M BANKS</v>
      </c>
      <c r="K109" s="117">
        <f>'Match 5'!P28</f>
        <v>3</v>
      </c>
      <c r="L109" s="117">
        <f>'Match 5'!Q28</f>
        <v>12</v>
      </c>
      <c r="M109" s="117">
        <f>'Match 5'!R28</f>
        <v>0</v>
      </c>
      <c r="N109" s="117">
        <f>'Match 5'!S28</f>
        <v>3</v>
      </c>
      <c r="O109" s="52">
        <v>40</v>
      </c>
      <c r="P109" s="23" t="str">
        <f>'Match 6'!N21</f>
        <v>F2</v>
      </c>
      <c r="Q109" s="23" t="str">
        <f>'Match 6'!O21</f>
        <v>K MARTIN</v>
      </c>
      <c r="R109" s="23">
        <f>'Match 6'!P21</f>
        <v>0</v>
      </c>
      <c r="S109" s="23">
        <f>'Match 6'!Q21</f>
        <v>10</v>
      </c>
      <c r="T109" s="23">
        <f>'Match 6'!R21</f>
        <v>0</v>
      </c>
      <c r="U109" s="22">
        <f>'Match 6'!S21</f>
        <v>3</v>
      </c>
    </row>
    <row r="110" spans="1:21" ht="12.75" customHeight="1" x14ac:dyDescent="0.15">
      <c r="A110" s="52">
        <v>41</v>
      </c>
      <c r="B110" s="21" t="str">
        <f>'Match 4'!B8</f>
        <v>A2</v>
      </c>
      <c r="C110" s="21" t="str">
        <f>'Match 4'!C8</f>
        <v>D NEWMAN</v>
      </c>
      <c r="D110" s="21">
        <f>'Match 4'!D8</f>
        <v>0</v>
      </c>
      <c r="E110" s="21">
        <f>'Match 4'!E8</f>
        <v>6</v>
      </c>
      <c r="F110" s="21">
        <f>'Match 4'!F8</f>
        <v>8</v>
      </c>
      <c r="G110" s="21">
        <f>'Match 4'!G8</f>
        <v>2</v>
      </c>
      <c r="H110" s="108">
        <v>41</v>
      </c>
      <c r="I110" s="117" t="str">
        <f>'Match 5'!N14</f>
        <v>C8</v>
      </c>
      <c r="J110" s="117" t="str">
        <f>'Match 5'!O14</f>
        <v>G SPONG</v>
      </c>
      <c r="K110" s="117">
        <f>'Match 5'!P14</f>
        <v>3</v>
      </c>
      <c r="L110" s="117">
        <f>'Match 5'!Q14</f>
        <v>9</v>
      </c>
      <c r="M110" s="117">
        <f>'Match 5'!R14</f>
        <v>0</v>
      </c>
      <c r="N110" s="117">
        <f>'Match 5'!S14</f>
        <v>7</v>
      </c>
      <c r="O110" s="52">
        <v>41</v>
      </c>
      <c r="P110" s="23" t="str">
        <f>'Match 6'!B9</f>
        <v>A3</v>
      </c>
      <c r="Q110" s="23" t="str">
        <f>'Match 6'!C9</f>
        <v>B LEWIS</v>
      </c>
      <c r="R110" s="23">
        <f>'Match 6'!D9</f>
        <v>0</v>
      </c>
      <c r="S110" s="23">
        <f>'Match 6'!E9</f>
        <v>10</v>
      </c>
      <c r="T110" s="23">
        <f>'Match 6'!F9</f>
        <v>0</v>
      </c>
      <c r="U110" s="22">
        <f>'Match 6'!G9</f>
        <v>4</v>
      </c>
    </row>
    <row r="111" spans="1:21" ht="12.75" customHeight="1" x14ac:dyDescent="0.15">
      <c r="A111" s="52">
        <v>42</v>
      </c>
      <c r="B111" s="22" t="str">
        <f>'Match 4'!N12</f>
        <v>C6</v>
      </c>
      <c r="C111" s="22" t="str">
        <f>'Match 4'!O12</f>
        <v>D HARPER</v>
      </c>
      <c r="D111" s="22">
        <f>'Match 4'!P12</f>
        <v>0</v>
      </c>
      <c r="E111" s="22">
        <f>'Match 4'!Q12</f>
        <v>6</v>
      </c>
      <c r="F111" s="22">
        <f>'Match 4'!R12</f>
        <v>0</v>
      </c>
      <c r="G111" s="22">
        <f>'Match 4'!S12</f>
        <v>2</v>
      </c>
      <c r="H111" s="108">
        <v>42</v>
      </c>
      <c r="I111" s="117" t="str">
        <f>'Match 5'!B26</f>
        <v>D6</v>
      </c>
      <c r="J111" s="117" t="str">
        <f>'Match 5'!C26</f>
        <v>B MEAD</v>
      </c>
      <c r="K111" s="117">
        <f>'Match 5'!D26</f>
        <v>3</v>
      </c>
      <c r="L111" s="117">
        <f>'Match 5'!E26</f>
        <v>3</v>
      </c>
      <c r="M111" s="117">
        <f>'Match 5'!F26</f>
        <v>0</v>
      </c>
      <c r="N111" s="117">
        <f>'Match 5'!G26</f>
        <v>5</v>
      </c>
      <c r="O111" s="52">
        <v>42</v>
      </c>
      <c r="P111" s="23" t="str">
        <f>'Match 6'!N25</f>
        <v>F4</v>
      </c>
      <c r="Q111" s="23" t="str">
        <f>'Match 6'!O25</f>
        <v>D MCKINNON</v>
      </c>
      <c r="R111" s="23">
        <f>'Match 6'!P25</f>
        <v>0</v>
      </c>
      <c r="S111" s="23">
        <f>'Match 6'!Q25</f>
        <v>8</v>
      </c>
      <c r="T111" s="23">
        <f>'Match 6'!R25</f>
        <v>0</v>
      </c>
      <c r="U111" s="22">
        <f>'Match 6'!S25</f>
        <v>2</v>
      </c>
    </row>
    <row r="112" spans="1:21" ht="12.75" customHeight="1" x14ac:dyDescent="0.15">
      <c r="A112" s="52">
        <v>43</v>
      </c>
      <c r="B112" s="21" t="str">
        <f>'Match 4'!B12</f>
        <v>A6</v>
      </c>
      <c r="C112" s="21" t="str">
        <f>'Match 4'!C12</f>
        <v>J AVES</v>
      </c>
      <c r="D112" s="21">
        <f>'Match 4'!D12</f>
        <v>0</v>
      </c>
      <c r="E112" s="21">
        <f>'Match 4'!E12</f>
        <v>6</v>
      </c>
      <c r="F112" s="21">
        <f>'Match 4'!F12</f>
        <v>0</v>
      </c>
      <c r="G112" s="21">
        <f>'Match 4'!G12</f>
        <v>1</v>
      </c>
      <c r="H112" s="108">
        <v>43</v>
      </c>
      <c r="I112" s="117" t="str">
        <f>'Match 5'!B23</f>
        <v>D3</v>
      </c>
      <c r="J112" s="117" t="str">
        <f>'Match 5'!C23</f>
        <v>A MOSES</v>
      </c>
      <c r="K112" s="117">
        <f>'Match 5'!D23</f>
        <v>2</v>
      </c>
      <c r="L112" s="117">
        <f>'Match 5'!E23</f>
        <v>14</v>
      </c>
      <c r="M112" s="117">
        <f>'Match 5'!F23</f>
        <v>8</v>
      </c>
      <c r="N112" s="117">
        <f>'Match 5'!G23</f>
        <v>4</v>
      </c>
      <c r="O112" s="52">
        <v>43</v>
      </c>
      <c r="P112" s="23" t="str">
        <f>'Match 6'!H25</f>
        <v>E8</v>
      </c>
      <c r="Q112" s="23" t="str">
        <f>'Match 6'!I25</f>
        <v>S DORMER</v>
      </c>
      <c r="R112" s="23">
        <f>'Match 6'!J25</f>
        <v>0</v>
      </c>
      <c r="S112" s="23">
        <f>'Match 6'!K25</f>
        <v>8</v>
      </c>
      <c r="T112" s="23">
        <f>'Match 6'!L25</f>
        <v>0</v>
      </c>
      <c r="U112" s="22">
        <f>'Match 6'!M25</f>
        <v>4</v>
      </c>
    </row>
    <row r="113" spans="1:21" ht="12.75" customHeight="1" x14ac:dyDescent="0.15">
      <c r="A113" s="52">
        <v>44</v>
      </c>
      <c r="B113" s="21" t="str">
        <f>'Match 4'!H8</f>
        <v>B2</v>
      </c>
      <c r="C113" s="21" t="str">
        <f>'Match 4'!I8</f>
        <v>A WILLSON</v>
      </c>
      <c r="D113" s="21">
        <f>'Match 4'!J8</f>
        <v>0</v>
      </c>
      <c r="E113" s="21">
        <f>'Match 4'!K8</f>
        <v>6</v>
      </c>
      <c r="F113" s="21">
        <f>'Match 4'!L8</f>
        <v>0</v>
      </c>
      <c r="G113" s="21">
        <f>'Match 4'!M8</f>
        <v>6</v>
      </c>
      <c r="H113" s="108">
        <v>44</v>
      </c>
      <c r="I113" s="117" t="str">
        <f>'Match 5'!N7</f>
        <v>C1</v>
      </c>
      <c r="J113" s="117" t="str">
        <f>'Match 5'!O7</f>
        <v>W YOUNG</v>
      </c>
      <c r="K113" s="117">
        <f>'Match 5'!P7</f>
        <v>2</v>
      </c>
      <c r="L113" s="117">
        <f>'Match 5'!Q7</f>
        <v>10</v>
      </c>
      <c r="M113" s="117">
        <f>'Match 5'!R7</f>
        <v>0</v>
      </c>
      <c r="N113" s="117">
        <f>'Match 5'!S7</f>
        <v>6</v>
      </c>
      <c r="O113" s="52">
        <v>44</v>
      </c>
      <c r="P113" s="23" t="str">
        <f>'Match 6'!H14</f>
        <v>B2</v>
      </c>
      <c r="Q113" s="23" t="str">
        <f>'Match 6'!I14</f>
        <v>R MEAD</v>
      </c>
      <c r="R113" s="23">
        <f>'Match 6'!J14</f>
        <v>0</v>
      </c>
      <c r="S113" s="23">
        <f>'Match 6'!K14</f>
        <v>7</v>
      </c>
      <c r="T113" s="23">
        <f>'Match 6'!L14</f>
        <v>8</v>
      </c>
      <c r="U113" s="22">
        <f>'Match 6'!M14</f>
        <v>6</v>
      </c>
    </row>
    <row r="114" spans="1:21" ht="12.75" customHeight="1" x14ac:dyDescent="0.15">
      <c r="A114" s="52">
        <v>45</v>
      </c>
      <c r="B114" s="21" t="str">
        <f>'Match 4'!H15</f>
        <v>B9</v>
      </c>
      <c r="C114" s="21" t="str">
        <f>'Match 4'!I15</f>
        <v>D SMITH</v>
      </c>
      <c r="D114" s="21">
        <f>'Match 4'!J15</f>
        <v>0</v>
      </c>
      <c r="E114" s="21">
        <f>'Match 4'!K15</f>
        <v>4</v>
      </c>
      <c r="F114" s="21">
        <f>'Match 4'!L15</f>
        <v>0</v>
      </c>
      <c r="G114" s="21">
        <f>'Match 4'!M15</f>
        <v>5</v>
      </c>
      <c r="H114" s="108">
        <v>45</v>
      </c>
      <c r="I114" s="117" t="str">
        <f>'Match 5'!B21</f>
        <v>D1</v>
      </c>
      <c r="J114" s="117" t="str">
        <f>'Match 5'!C21</f>
        <v>K NAISH</v>
      </c>
      <c r="K114" s="117">
        <f>'Match 5'!D21</f>
        <v>2</v>
      </c>
      <c r="L114" s="117">
        <f>'Match 5'!E21</f>
        <v>4</v>
      </c>
      <c r="M114" s="117">
        <f>'Match 5'!F21</f>
        <v>0</v>
      </c>
      <c r="N114" s="117">
        <f>'Match 5'!G21</f>
        <v>3</v>
      </c>
      <c r="O114" s="52">
        <v>45</v>
      </c>
      <c r="P114" s="23" t="str">
        <f>'Match 6'!H10</f>
        <v>B8</v>
      </c>
      <c r="Q114" s="23" t="str">
        <f>'Match 6'!I10</f>
        <v>M BANKS</v>
      </c>
      <c r="R114" s="23">
        <f>'Match 6'!J10</f>
        <v>0</v>
      </c>
      <c r="S114" s="23">
        <f>'Match 6'!K10</f>
        <v>7</v>
      </c>
      <c r="T114" s="23">
        <f>'Match 6'!L10</f>
        <v>4</v>
      </c>
      <c r="U114" s="22">
        <f>'Match 6'!M10</f>
        <v>5</v>
      </c>
    </row>
    <row r="115" spans="1:21" ht="12.75" customHeight="1" x14ac:dyDescent="0.15">
      <c r="A115" s="52">
        <v>46</v>
      </c>
      <c r="B115" s="21" t="str">
        <f>'Match 4'!B27</f>
        <v>D7</v>
      </c>
      <c r="C115" s="21" t="str">
        <f>'Match 4'!C27</f>
        <v>P CONNELL</v>
      </c>
      <c r="D115" s="21">
        <f>'Match 4'!D27</f>
        <v>0</v>
      </c>
      <c r="E115" s="21">
        <f>'Match 4'!E27</f>
        <v>4</v>
      </c>
      <c r="F115" s="21">
        <f>'Match 4'!F27</f>
        <v>0</v>
      </c>
      <c r="G115" s="21">
        <f>'Match 4'!G27</f>
        <v>4</v>
      </c>
      <c r="H115" s="108">
        <v>46</v>
      </c>
      <c r="I115" s="117" t="str">
        <f>'Match 5'!N8</f>
        <v>C2</v>
      </c>
      <c r="J115" s="117" t="str">
        <f>'Match 5'!O8</f>
        <v>R SAMUELS</v>
      </c>
      <c r="K115" s="117">
        <f>'Match 5'!P8</f>
        <v>2</v>
      </c>
      <c r="L115" s="117">
        <f>'Match 5'!Q8</f>
        <v>1</v>
      </c>
      <c r="M115" s="117">
        <f>'Match 5'!R8</f>
        <v>8</v>
      </c>
      <c r="N115" s="117">
        <f>'Match 5'!S8</f>
        <v>5</v>
      </c>
      <c r="O115" s="52">
        <v>46</v>
      </c>
      <c r="P115" s="23" t="str">
        <f>'Match 6'!B25</f>
        <v>D3</v>
      </c>
      <c r="Q115" s="23" t="str">
        <f>'Match 6'!C25</f>
        <v>D NEWMAN</v>
      </c>
      <c r="R115" s="23">
        <f>'Match 6'!D25</f>
        <v>0</v>
      </c>
      <c r="S115" s="23">
        <f>'Match 6'!E25</f>
        <v>7</v>
      </c>
      <c r="T115" s="23">
        <f>'Match 6'!F25</f>
        <v>0</v>
      </c>
      <c r="U115" s="22">
        <f>'Match 6'!G25</f>
        <v>2</v>
      </c>
    </row>
    <row r="116" spans="1:21" ht="12.75" customHeight="1" x14ac:dyDescent="0.15">
      <c r="A116" s="52">
        <v>47</v>
      </c>
      <c r="B116" s="21" t="str">
        <f>'Match 4'!N28</f>
        <v>F8</v>
      </c>
      <c r="C116" s="21" t="str">
        <f>'Match 4'!I28</f>
        <v>G SPONG</v>
      </c>
      <c r="D116" s="21">
        <f>'Match 4'!J28</f>
        <v>0</v>
      </c>
      <c r="E116" s="21">
        <f>'Match 4'!K28</f>
        <v>3</v>
      </c>
      <c r="F116" s="21">
        <f>'Match 4'!L28</f>
        <v>12</v>
      </c>
      <c r="G116" s="21">
        <f>'Match 4'!M28</f>
        <v>4</v>
      </c>
      <c r="H116" s="108">
        <v>47</v>
      </c>
      <c r="I116" s="117" t="str">
        <f>'Match 5'!N11</f>
        <v>C5</v>
      </c>
      <c r="J116" s="117" t="str">
        <f>'Match 5'!O11</f>
        <v>L SNELL</v>
      </c>
      <c r="K116" s="117">
        <f>'Match 5'!P11</f>
        <v>1</v>
      </c>
      <c r="L116" s="117">
        <f>'Match 5'!Q11</f>
        <v>8</v>
      </c>
      <c r="M116" s="117">
        <f>'Match 5'!R11</f>
        <v>8</v>
      </c>
      <c r="N116" s="117">
        <f>'Match 5'!S11</f>
        <v>4</v>
      </c>
      <c r="O116" s="52">
        <v>47</v>
      </c>
      <c r="P116" s="23" t="str">
        <f>'Match 6'!B16</f>
        <v>A10</v>
      </c>
      <c r="Q116" s="23" t="str">
        <f>'Match 6'!C16</f>
        <v>D STODDART</v>
      </c>
      <c r="R116" s="23">
        <f>'Match 6'!D16</f>
        <v>0</v>
      </c>
      <c r="S116" s="23">
        <f>'Match 6'!E16</f>
        <v>7</v>
      </c>
      <c r="T116" s="23">
        <f>'Match 6'!F16</f>
        <v>0</v>
      </c>
      <c r="U116" s="22">
        <f>'Match 6'!G16</f>
        <v>3</v>
      </c>
    </row>
    <row r="117" spans="1:21" ht="12.75" customHeight="1" x14ac:dyDescent="0.15">
      <c r="A117" s="52">
        <v>48</v>
      </c>
      <c r="B117" s="21" t="str">
        <f>'Match 4'!N24</f>
        <v>F4</v>
      </c>
      <c r="C117" s="21" t="str">
        <f>'Match 4'!I24</f>
        <v>S WHITE</v>
      </c>
      <c r="D117" s="21">
        <f>'Match 4'!J24</f>
        <v>0</v>
      </c>
      <c r="E117" s="21">
        <f>'Match 4'!K24</f>
        <v>3</v>
      </c>
      <c r="F117" s="21">
        <f>'Match 4'!L24</f>
        <v>8</v>
      </c>
      <c r="G117" s="21">
        <f>'Match 4'!M24</f>
        <v>3</v>
      </c>
      <c r="H117" s="108">
        <v>48</v>
      </c>
      <c r="I117" s="117" t="str">
        <f>'Match 5'!N24</f>
        <v>F4</v>
      </c>
      <c r="J117" s="117" t="str">
        <f>'Match 5'!O24</f>
        <v>D LEWIS</v>
      </c>
      <c r="K117" s="117">
        <f>'Match 5'!P24</f>
        <v>1</v>
      </c>
      <c r="L117" s="117">
        <f>'Match 5'!Q24</f>
        <v>5</v>
      </c>
      <c r="M117" s="117">
        <f>'Match 5'!R24</f>
        <v>0</v>
      </c>
      <c r="N117" s="117">
        <f>'Match 5'!S24</f>
        <v>2</v>
      </c>
      <c r="O117" s="52">
        <v>48</v>
      </c>
      <c r="P117" s="23" t="str">
        <f>'Match 6'!B22</f>
        <v>D1</v>
      </c>
      <c r="Q117" s="23" t="str">
        <f>'Match 6'!C22</f>
        <v>S GUNNER</v>
      </c>
      <c r="R117" s="23">
        <f>'Match 6'!D22</f>
        <v>0</v>
      </c>
      <c r="S117" s="23">
        <f>'Match 6'!E22</f>
        <v>6</v>
      </c>
      <c r="T117" s="23">
        <f>'Match 6'!F22</f>
        <v>0</v>
      </c>
      <c r="U117" s="22">
        <f>'Match 6'!G22</f>
        <v>1</v>
      </c>
    </row>
    <row r="118" spans="1:21" ht="12.75" customHeight="1" x14ac:dyDescent="0.15">
      <c r="A118" s="52">
        <v>49</v>
      </c>
      <c r="B118" s="21" t="str">
        <f>'Match 4'!H7</f>
        <v>B1</v>
      </c>
      <c r="C118" s="21" t="str">
        <f>'Match 4'!I7</f>
        <v>G ASKEW</v>
      </c>
      <c r="D118" s="21">
        <f>'Match 4'!J7</f>
        <v>0</v>
      </c>
      <c r="E118" s="21">
        <f>'Match 4'!K7</f>
        <v>2</v>
      </c>
      <c r="F118" s="21">
        <f>'Match 4'!L7</f>
        <v>8</v>
      </c>
      <c r="G118" s="21">
        <f>'Match 4'!M7</f>
        <v>4</v>
      </c>
      <c r="H118" s="108">
        <v>49</v>
      </c>
      <c r="I118" s="117" t="str">
        <f>'Match 5'!B27</f>
        <v>D7</v>
      </c>
      <c r="J118" s="117" t="str">
        <f>'Match 5'!C27</f>
        <v>J DOWNHAM</v>
      </c>
      <c r="K118" s="117">
        <f>'Match 5'!D27</f>
        <v>1</v>
      </c>
      <c r="L118" s="117">
        <f>'Match 5'!E27</f>
        <v>0</v>
      </c>
      <c r="M118" s="117">
        <f>'Match 5'!F27</f>
        <v>0</v>
      </c>
      <c r="N118" s="117">
        <f>'Match 5'!G27</f>
        <v>2</v>
      </c>
      <c r="O118" s="52">
        <v>49</v>
      </c>
      <c r="P118" s="23" t="str">
        <f>'Match 6'!B11</f>
        <v>A5</v>
      </c>
      <c r="Q118" s="23" t="str">
        <f>'Match 6'!C11</f>
        <v>R UPSHER</v>
      </c>
      <c r="R118" s="23">
        <f>'Match 6'!D11</f>
        <v>0</v>
      </c>
      <c r="S118" s="23">
        <f>'Match 6'!E11</f>
        <v>4</v>
      </c>
      <c r="T118" s="23">
        <f>'Match 6'!F11</f>
        <v>8</v>
      </c>
      <c r="U118" s="22">
        <f>'Match 6'!G11</f>
        <v>2</v>
      </c>
    </row>
    <row r="119" spans="1:21" ht="12.75" customHeight="1" x14ac:dyDescent="0.15">
      <c r="A119" s="52">
        <v>50</v>
      </c>
      <c r="B119" s="21" t="str">
        <f>'Match 4'!H29</f>
        <v>E9</v>
      </c>
      <c r="C119" s="21" t="str">
        <f>'Match 4'!O29</f>
        <v>K NAISH</v>
      </c>
      <c r="D119" s="21">
        <f>'Match 4'!P29</f>
        <v>0</v>
      </c>
      <c r="E119" s="21">
        <f>'Match 4'!Q29</f>
        <v>2</v>
      </c>
      <c r="F119" s="21">
        <f>'Match 4'!R29</f>
        <v>4</v>
      </c>
      <c r="G119" s="21">
        <f>'Match 4'!S29</f>
        <v>2</v>
      </c>
      <c r="H119" s="108">
        <v>50</v>
      </c>
      <c r="I119" s="117" t="str">
        <f>'Match 5'!N13</f>
        <v>C7</v>
      </c>
      <c r="J119" s="117" t="str">
        <f>'Match 5'!O13</f>
        <v>M TURNER</v>
      </c>
      <c r="K119" s="117">
        <f>'Match 5'!P13</f>
        <v>0</v>
      </c>
      <c r="L119" s="117">
        <f>'Match 5'!Q13</f>
        <v>9</v>
      </c>
      <c r="M119" s="117">
        <f>'Match 5'!R13</f>
        <v>8</v>
      </c>
      <c r="N119" s="117">
        <f>'Match 5'!S13</f>
        <v>3</v>
      </c>
      <c r="O119" s="52">
        <v>50</v>
      </c>
      <c r="P119" s="23" t="str">
        <f>'Match 6'!H21</f>
        <v>E6</v>
      </c>
      <c r="Q119" s="23" t="str">
        <f>'Match 6'!I21</f>
        <v>S RICHIE</v>
      </c>
      <c r="R119" s="23">
        <f>'Match 6'!J21</f>
        <v>0</v>
      </c>
      <c r="S119" s="23">
        <f>'Match 6'!K21</f>
        <v>3</v>
      </c>
      <c r="T119" s="23">
        <f>'Match 6'!L21</f>
        <v>8</v>
      </c>
      <c r="U119" s="22">
        <f>'Match 6'!M21</f>
        <v>3</v>
      </c>
    </row>
    <row r="120" spans="1:21" ht="12.75" customHeight="1" x14ac:dyDescent="0.15">
      <c r="A120" s="52">
        <v>51</v>
      </c>
      <c r="B120" s="21" t="str">
        <f>'Match 4'!B23</f>
        <v>D3</v>
      </c>
      <c r="C120" s="21" t="str">
        <f>'Match 4'!C23</f>
        <v>B HICKFORD</v>
      </c>
      <c r="D120" s="21">
        <f>'Match 4'!D23</f>
        <v>0</v>
      </c>
      <c r="E120" s="21">
        <f>'Match 4'!E23</f>
        <v>2</v>
      </c>
      <c r="F120" s="21">
        <f>'Match 4'!F23</f>
        <v>0</v>
      </c>
      <c r="G120" s="21">
        <f>'Match 4'!G23</f>
        <v>2.5</v>
      </c>
      <c r="H120" s="108">
        <v>51</v>
      </c>
      <c r="I120" s="117" t="str">
        <f>'Match 5'!B15</f>
        <v>A9</v>
      </c>
      <c r="J120" s="117" t="str">
        <f>'Match 5'!C15</f>
        <v>M DAWSON</v>
      </c>
      <c r="K120" s="117">
        <f>'Match 5'!D15</f>
        <v>0</v>
      </c>
      <c r="L120" s="117">
        <f>'Match 5'!E15</f>
        <v>7</v>
      </c>
      <c r="M120" s="117">
        <f>'Match 5'!F15</f>
        <v>0</v>
      </c>
      <c r="N120" s="117">
        <f>'Match 5'!G15</f>
        <v>1</v>
      </c>
      <c r="O120" s="52">
        <v>51</v>
      </c>
      <c r="P120" s="23" t="str">
        <f>'Match 6'!H8</f>
        <v>B10</v>
      </c>
      <c r="Q120" s="23" t="str">
        <f>'Match 6'!I8</f>
        <v>C MORAN</v>
      </c>
      <c r="R120" s="23">
        <f>'Match 6'!J8</f>
        <v>0</v>
      </c>
      <c r="S120" s="23">
        <f>'Match 6'!K8</f>
        <v>3</v>
      </c>
      <c r="T120" s="23">
        <f>'Match 6'!L8</f>
        <v>0</v>
      </c>
      <c r="U120" s="22">
        <f>'Match 6'!M8</f>
        <v>4</v>
      </c>
    </row>
    <row r="121" spans="1:21" ht="12.75" customHeight="1" x14ac:dyDescent="0.15">
      <c r="A121" s="52">
        <v>52</v>
      </c>
      <c r="B121" s="21" t="str">
        <f>'Match 4'!B30</f>
        <v>D10</v>
      </c>
      <c r="C121" s="21" t="str">
        <f>'Match 4'!C30</f>
        <v>A BRETT</v>
      </c>
      <c r="D121" s="21">
        <f>'Match 4'!D30</f>
        <v>0</v>
      </c>
      <c r="E121" s="21">
        <f>'Match 4'!E30</f>
        <v>2</v>
      </c>
      <c r="F121" s="21">
        <f>'Match 4'!F30</f>
        <v>0</v>
      </c>
      <c r="G121" s="21">
        <f>'Match 4'!G30</f>
        <v>2.5</v>
      </c>
      <c r="H121" s="108">
        <v>52</v>
      </c>
      <c r="I121" s="117" t="str">
        <f>'Match 5'!B30</f>
        <v>D10</v>
      </c>
      <c r="J121" s="117" t="str">
        <f>'Match 5'!C30</f>
        <v>N WARWICK</v>
      </c>
      <c r="K121" s="117">
        <f>'Match 5'!D30</f>
        <v>0</v>
      </c>
      <c r="L121" s="117">
        <f>'Match 5'!E30</f>
        <v>7</v>
      </c>
      <c r="M121" s="117">
        <f>'Match 5'!F30</f>
        <v>0</v>
      </c>
      <c r="N121" s="117">
        <f>'Match 5'!G30</f>
        <v>1</v>
      </c>
      <c r="O121" s="52">
        <v>52</v>
      </c>
      <c r="P121" s="23" t="str">
        <f>'Match 6'!N16</f>
        <v>C6</v>
      </c>
      <c r="Q121" s="23" t="str">
        <f>'Match 6'!O16</f>
        <v>D SMITH</v>
      </c>
      <c r="R121" s="23">
        <f>'Match 6'!P16</f>
        <v>0</v>
      </c>
      <c r="S121" s="23">
        <f>'Match 6'!Q16</f>
        <v>2</v>
      </c>
      <c r="T121" s="23">
        <f>'Match 6'!R16</f>
        <v>8</v>
      </c>
      <c r="U121" s="22">
        <f>'Match 6'!S16</f>
        <v>2</v>
      </c>
    </row>
    <row r="122" spans="1:21" ht="12.75" customHeight="1" x14ac:dyDescent="0.15">
      <c r="A122" s="52">
        <v>53</v>
      </c>
      <c r="B122" s="21" t="str">
        <f>'Match 4'!N22</f>
        <v>F2</v>
      </c>
      <c r="C122" s="21" t="str">
        <f>'Match 4'!I22</f>
        <v>K FRANCIS</v>
      </c>
      <c r="D122" s="21">
        <f>'Match 4'!J22</f>
        <v>0</v>
      </c>
      <c r="E122" s="21">
        <f>'Match 4'!K22</f>
        <v>1</v>
      </c>
      <c r="F122" s="21">
        <f>'Match 4'!L22</f>
        <v>12</v>
      </c>
      <c r="G122" s="21">
        <f>'Match 4'!M22</f>
        <v>2</v>
      </c>
      <c r="H122" s="108">
        <v>53</v>
      </c>
      <c r="I122" s="117" t="str">
        <f>'Match 5'!H7</f>
        <v>B1</v>
      </c>
      <c r="J122" s="117" t="str">
        <f>'Match 5'!I7</f>
        <v>A BRIDGER</v>
      </c>
      <c r="K122" s="117">
        <f>'Match 5'!J7</f>
        <v>0</v>
      </c>
      <c r="L122" s="117">
        <f>'Match 5'!K7</f>
        <v>6</v>
      </c>
      <c r="M122" s="117">
        <f>'Match 5'!L7</f>
        <v>0</v>
      </c>
      <c r="N122" s="117">
        <f>'Match 5'!M7</f>
        <v>2</v>
      </c>
      <c r="O122" s="52">
        <v>53</v>
      </c>
      <c r="P122" s="23" t="str">
        <f>'Match 6'!H13</f>
        <v>B3</v>
      </c>
      <c r="Q122" s="23" t="str">
        <f>'Match 6'!I13</f>
        <v>A MOSES</v>
      </c>
      <c r="R122" s="23">
        <f>'Match 6'!J13</f>
        <v>0</v>
      </c>
      <c r="S122" s="23">
        <f>'Match 6'!K13</f>
        <v>1</v>
      </c>
      <c r="T122" s="23">
        <f>'Match 6'!L13</f>
        <v>0</v>
      </c>
      <c r="U122" s="22">
        <f>'Match 6'!M13</f>
        <v>3</v>
      </c>
    </row>
    <row r="123" spans="1:21" ht="12.75" customHeight="1" x14ac:dyDescent="0.15">
      <c r="A123" s="52">
        <v>54</v>
      </c>
      <c r="B123" s="21" t="str">
        <f>'Match 4'!H26</f>
        <v>E6</v>
      </c>
      <c r="C123" s="21" t="str">
        <f>'Match 4'!O26</f>
        <v>S EVERITT</v>
      </c>
      <c r="D123" s="21">
        <f>'Match 4'!P26</f>
        <v>0</v>
      </c>
      <c r="E123" s="21">
        <f>'Match 4'!Q26</f>
        <v>1</v>
      </c>
      <c r="F123" s="21">
        <f>'Match 4'!R26</f>
        <v>0</v>
      </c>
      <c r="G123" s="21">
        <f>'Match 4'!S26</f>
        <v>1</v>
      </c>
      <c r="H123" s="108">
        <v>54</v>
      </c>
      <c r="I123" s="117" t="str">
        <f>'Match 5'!H9</f>
        <v>B3</v>
      </c>
      <c r="J123" s="117" t="str">
        <f>'Match 5'!I9</f>
        <v>S EVERITT</v>
      </c>
      <c r="K123" s="117">
        <f>'Match 5'!J9</f>
        <v>0</v>
      </c>
      <c r="L123" s="117">
        <f>'Match 5'!K9</f>
        <v>5</v>
      </c>
      <c r="M123" s="117">
        <f>'Match 5'!L9</f>
        <v>8</v>
      </c>
      <c r="N123" s="117">
        <f>'Match 5'!M9</f>
        <v>1</v>
      </c>
      <c r="O123" s="52">
        <v>54</v>
      </c>
      <c r="P123" s="23" t="str">
        <f>'Match 6'!B13</f>
        <v>A7</v>
      </c>
      <c r="Q123" s="23" t="str">
        <f>'Match 6'!C13</f>
        <v>S WRIGHT</v>
      </c>
      <c r="R123" s="23">
        <f>'Match 6'!D13</f>
        <v>0</v>
      </c>
      <c r="S123" s="23">
        <f>'Match 6'!E13</f>
        <v>1</v>
      </c>
      <c r="T123" s="23">
        <f>'Match 6'!F13</f>
        <v>0</v>
      </c>
      <c r="U123" s="22">
        <f>'Match 6'!G13</f>
        <v>1</v>
      </c>
    </row>
    <row r="124" spans="1:21" ht="12.75" customHeight="1" x14ac:dyDescent="0.15">
      <c r="A124" s="52">
        <v>55</v>
      </c>
      <c r="B124" s="21" t="str">
        <f>'Match 4'!H11</f>
        <v>B5</v>
      </c>
      <c r="C124" s="21" t="str">
        <f>'Match 4'!I11</f>
        <v>C MORAN</v>
      </c>
      <c r="D124" s="21">
        <f>'Match 4'!J11</f>
        <v>0</v>
      </c>
      <c r="E124" s="21">
        <f>'Match 4'!K11</f>
        <v>0</v>
      </c>
      <c r="F124" s="21">
        <f>'Match 4'!L11</f>
        <v>8</v>
      </c>
      <c r="G124" s="21">
        <f>'Match 4'!M11</f>
        <v>3</v>
      </c>
      <c r="H124" s="108">
        <v>55</v>
      </c>
      <c r="I124" s="117" t="str">
        <f>'Match 5'!N15</f>
        <v>C9</v>
      </c>
      <c r="J124" s="117" t="str">
        <f>'Match 5'!O15</f>
        <v>A Howard</v>
      </c>
      <c r="K124" s="117">
        <f>'Match 5'!P15</f>
        <v>0</v>
      </c>
      <c r="L124" s="117">
        <f>'Match 5'!Q15</f>
        <v>5</v>
      </c>
      <c r="M124" s="117">
        <f>'Match 5'!R15</f>
        <v>0</v>
      </c>
      <c r="N124" s="117">
        <f>'Match 5'!S15</f>
        <v>2</v>
      </c>
      <c r="O124" s="52">
        <v>55</v>
      </c>
      <c r="P124" s="23" t="str">
        <f>'Match 6'!H12</f>
        <v>B4</v>
      </c>
      <c r="Q124" s="23" t="str">
        <f>'Match 6'!I12</f>
        <v>L SNELL</v>
      </c>
      <c r="R124" s="23">
        <f>'Match 6'!J12</f>
        <v>0</v>
      </c>
      <c r="S124" s="23">
        <f>'Match 6'!K12</f>
        <v>0</v>
      </c>
      <c r="T124" s="23">
        <f>'Match 6'!L12</f>
        <v>4</v>
      </c>
      <c r="U124" s="22">
        <f>'Match 6'!M12</f>
        <v>1.5</v>
      </c>
    </row>
    <row r="125" spans="1:21" ht="12.75" customHeight="1" x14ac:dyDescent="0.15">
      <c r="A125" s="52">
        <v>56</v>
      </c>
      <c r="B125" s="22" t="str">
        <f>'Match 4'!N15</f>
        <v>C9</v>
      </c>
      <c r="C125" s="22" t="str">
        <f>'Match 4'!O15</f>
        <v>J CHRISTENSON</v>
      </c>
      <c r="D125" s="22">
        <f>'Match 4'!P15</f>
        <v>0</v>
      </c>
      <c r="E125" s="22">
        <f>'Match 4'!Q15</f>
        <v>0</v>
      </c>
      <c r="F125" s="22">
        <f>'Match 4'!R15</f>
        <v>4</v>
      </c>
      <c r="G125" s="22">
        <f>'Match 4'!S15</f>
        <v>1</v>
      </c>
      <c r="H125" s="108">
        <v>56</v>
      </c>
      <c r="I125" s="117" t="str">
        <f>'Match 5'!N9</f>
        <v>C3</v>
      </c>
      <c r="J125" s="117" t="str">
        <f>'Match 5'!O9</f>
        <v>S WRIGHT</v>
      </c>
      <c r="K125" s="117">
        <f>'Match 5'!P9</f>
        <v>0</v>
      </c>
      <c r="L125" s="117">
        <f>'Match 5'!Q9</f>
        <v>4</v>
      </c>
      <c r="M125" s="117">
        <f>'Match 5'!R9</f>
        <v>0</v>
      </c>
      <c r="N125" s="117">
        <f>'Match 5'!S9</f>
        <v>1</v>
      </c>
      <c r="O125" s="52">
        <v>56</v>
      </c>
      <c r="P125" s="23" t="str">
        <f>'Match 6'!H11</f>
        <v>B7</v>
      </c>
      <c r="Q125" s="23" t="str">
        <f>'Match 6'!I11</f>
        <v>J DOWNHAM</v>
      </c>
      <c r="R125" s="23">
        <f>'Match 6'!J11</f>
        <v>0</v>
      </c>
      <c r="S125" s="23">
        <f>'Match 6'!K11</f>
        <v>0</v>
      </c>
      <c r="T125" s="23">
        <f>'Match 6'!L11</f>
        <v>4</v>
      </c>
      <c r="U125" s="22">
        <f>'Match 6'!M11</f>
        <v>1.5</v>
      </c>
    </row>
    <row r="126" spans="1:21" ht="12.75" customHeight="1" x14ac:dyDescent="0.15">
      <c r="A126" s="52">
        <v>57</v>
      </c>
      <c r="B126" s="21" t="str">
        <f>'Match 4'!B25</f>
        <v>D5</v>
      </c>
      <c r="C126" s="21" t="str">
        <f>'Match 4'!C25</f>
        <v>S ALLGOOD</v>
      </c>
      <c r="D126" s="21">
        <f>'Match 4'!D25</f>
        <v>0</v>
      </c>
      <c r="E126" s="21">
        <f>'Match 4'!E25</f>
        <v>0</v>
      </c>
      <c r="F126" s="21">
        <f>'Match 4'!F25</f>
        <v>4</v>
      </c>
      <c r="G126" s="21">
        <f>'Match 4'!G25</f>
        <v>1</v>
      </c>
      <c r="H126" s="108">
        <v>57</v>
      </c>
      <c r="I126" s="117" t="str">
        <f>'Match 5'!H23</f>
        <v>E3</v>
      </c>
      <c r="J126" s="117" t="str">
        <f>'Match 5'!I23</f>
        <v>D HARPER</v>
      </c>
      <c r="K126" s="117">
        <f>'Match 5'!J23</f>
        <v>0</v>
      </c>
      <c r="L126" s="117">
        <f>'Match 5'!K23</f>
        <v>2</v>
      </c>
      <c r="M126" s="117">
        <f>'Match 5'!L23</f>
        <v>0</v>
      </c>
      <c r="N126" s="117">
        <f>'Match 5'!M23</f>
        <v>3</v>
      </c>
      <c r="O126" s="52">
        <v>57</v>
      </c>
      <c r="P126" s="23" t="str">
        <f>'Match 6'!H27</f>
        <v>E10</v>
      </c>
      <c r="Q126" s="23" t="str">
        <f>'Match 6'!I27</f>
        <v>S EVERITT</v>
      </c>
      <c r="R126" s="23">
        <f>'Match 6'!J27</f>
        <v>0</v>
      </c>
      <c r="S126" s="23">
        <f>'Match 6'!K27</f>
        <v>0</v>
      </c>
      <c r="T126" s="23">
        <f>'Match 6'!L27</f>
        <v>0</v>
      </c>
      <c r="U126" s="22">
        <f>'Match 6'!M27</f>
        <v>0</v>
      </c>
    </row>
    <row r="127" spans="1:21" ht="12.75" customHeight="1" x14ac:dyDescent="0.15">
      <c r="A127" s="52">
        <v>58</v>
      </c>
      <c r="B127" s="21" t="str">
        <f>'Match 4'!N21</f>
        <v>F1</v>
      </c>
      <c r="C127" s="21" t="str">
        <f>'Match 4'!I21</f>
        <v>D LEWIS</v>
      </c>
      <c r="D127" s="21">
        <f>'Match 4'!J21</f>
        <v>0</v>
      </c>
      <c r="E127" s="21">
        <f>'Match 4'!K21</f>
        <v>0</v>
      </c>
      <c r="F127" s="21">
        <f>'Match 4'!L21</f>
        <v>4</v>
      </c>
      <c r="G127" s="21">
        <f>'Match 4'!M21</f>
        <v>1</v>
      </c>
      <c r="H127" s="108">
        <v>58</v>
      </c>
      <c r="I127" s="117" t="str">
        <f>'Match 5'!N21</f>
        <v>F1</v>
      </c>
      <c r="J127" s="117" t="str">
        <f>'Match 5'!O21</f>
        <v>B WOOLLCOOT</v>
      </c>
      <c r="K127" s="117">
        <f>'Match 5'!P21</f>
        <v>0</v>
      </c>
      <c r="L127" s="117">
        <f>'Match 5'!Q21</f>
        <v>0</v>
      </c>
      <c r="M127" s="117">
        <f>'Match 5'!R21</f>
        <v>4</v>
      </c>
      <c r="N127" s="117">
        <f>'Match 5'!S21</f>
        <v>1</v>
      </c>
      <c r="O127" s="52">
        <v>58</v>
      </c>
      <c r="P127" s="23" t="str">
        <f>'Match 6'!H22</f>
        <v>E9</v>
      </c>
      <c r="Q127" s="23" t="str">
        <f>'Match 6'!I22</f>
        <v>K SMITH</v>
      </c>
      <c r="R127" s="23">
        <f>'Match 6'!J22</f>
        <v>0</v>
      </c>
      <c r="S127" s="23">
        <f>'Match 6'!K22</f>
        <v>0</v>
      </c>
      <c r="T127" s="23">
        <f>'Match 6'!L22</f>
        <v>0</v>
      </c>
      <c r="U127" s="22">
        <f>'Match 6'!M22</f>
        <v>0</v>
      </c>
    </row>
    <row r="128" spans="1:21" ht="12.75" customHeight="1" x14ac:dyDescent="0.15">
      <c r="A128" s="52">
        <v>59</v>
      </c>
      <c r="B128" s="21" t="str">
        <f>'Match 4'!H10</f>
        <v>B4</v>
      </c>
      <c r="C128" s="21" t="str">
        <f>'Match 4'!I10</f>
        <v>C CAWSTON</v>
      </c>
      <c r="D128" s="21">
        <f>'Match 4'!J10</f>
        <v>0</v>
      </c>
      <c r="E128" s="21">
        <f>'Match 4'!K10</f>
        <v>0</v>
      </c>
      <c r="F128" s="21">
        <f>'Match 4'!L10</f>
        <v>4</v>
      </c>
      <c r="G128" s="21">
        <f>'Match 4'!M10</f>
        <v>2</v>
      </c>
      <c r="H128" s="108">
        <v>59</v>
      </c>
      <c r="I128" s="117" t="str">
        <f>'Match 5'!H27</f>
        <v>E7</v>
      </c>
      <c r="J128" s="117" t="str">
        <f>'Match 5'!I27</f>
        <v>M CHALK</v>
      </c>
      <c r="K128" s="117">
        <f>'Match 5'!J27</f>
        <v>0</v>
      </c>
      <c r="L128" s="117">
        <f>'Match 5'!K27</f>
        <v>0</v>
      </c>
      <c r="M128" s="117">
        <f>'Match 5'!L27</f>
        <v>4</v>
      </c>
      <c r="N128" s="117">
        <f>'Match 5'!M27</f>
        <v>2</v>
      </c>
      <c r="O128" s="52">
        <v>59</v>
      </c>
      <c r="P128" s="23" t="str">
        <f>'Match 6'!N27</f>
        <v>F9</v>
      </c>
      <c r="Q128" s="23">
        <f>'Match 6'!O27</f>
        <v>0</v>
      </c>
      <c r="R128" s="23">
        <f>'Match 6'!P27</f>
        <v>0</v>
      </c>
      <c r="S128" s="23">
        <f>'Match 6'!Q27</f>
        <v>0</v>
      </c>
      <c r="T128" s="23">
        <f>'Match 6'!R27</f>
        <v>0</v>
      </c>
      <c r="U128" s="22">
        <f>'Match 6'!S27</f>
        <v>0</v>
      </c>
    </row>
    <row r="129" spans="1:21" ht="12.75" customHeight="1" thickBot="1" x14ac:dyDescent="0.2">
      <c r="A129" s="83">
        <v>60</v>
      </c>
      <c r="B129" s="21" t="str">
        <f>'Match 4'!H12</f>
        <v>B6</v>
      </c>
      <c r="C129" s="21" t="str">
        <f>'Match 4'!I12</f>
        <v>A AVES</v>
      </c>
      <c r="D129" s="21">
        <f>'Match 4'!J12</f>
        <v>0</v>
      </c>
      <c r="E129" s="21">
        <f>'Match 4'!K12</f>
        <v>0</v>
      </c>
      <c r="F129" s="21">
        <f>'Match 4'!L12</f>
        <v>0</v>
      </c>
      <c r="G129" s="21">
        <f>'Match 4'!M12</f>
        <v>0</v>
      </c>
      <c r="H129" s="108">
        <v>60</v>
      </c>
      <c r="I129" s="117" t="str">
        <f>'Match 5'!H21</f>
        <v>E1</v>
      </c>
      <c r="J129" s="117" t="str">
        <f>'Match 5'!I21</f>
        <v>M SMITH</v>
      </c>
      <c r="K129" s="117">
        <f>'Match 5'!J21</f>
        <v>0</v>
      </c>
      <c r="L129" s="117">
        <f>'Match 5'!K21</f>
        <v>0</v>
      </c>
      <c r="M129" s="117">
        <f>'Match 5'!L21</f>
        <v>0</v>
      </c>
      <c r="N129" s="117">
        <f>'Match 5'!M21</f>
        <v>0</v>
      </c>
      <c r="O129" s="83">
        <v>60</v>
      </c>
      <c r="P129" s="23" t="str">
        <f>'Match 6'!N13</f>
        <v>C3</v>
      </c>
      <c r="Q129" s="23" t="str">
        <f>'Match 6'!O13</f>
        <v>J AVES</v>
      </c>
      <c r="R129" s="23">
        <f>'Match 6'!P13</f>
        <v>0</v>
      </c>
      <c r="S129" s="23">
        <f>'Match 6'!Q13</f>
        <v>0</v>
      </c>
      <c r="T129" s="23">
        <f>'Match 6'!R13</f>
        <v>0</v>
      </c>
      <c r="U129" s="22">
        <f>'Match 6'!S13</f>
        <v>0</v>
      </c>
    </row>
    <row r="130" spans="1:21" ht="14" x14ac:dyDescent="0.15">
      <c r="C130" s="89" t="s">
        <v>216</v>
      </c>
      <c r="D130">
        <f>SUM(D70:D129)</f>
        <v>57</v>
      </c>
      <c r="H130" s="2"/>
      <c r="J130" s="89" t="s">
        <v>216</v>
      </c>
      <c r="K130">
        <f>SUM(K70:K129)</f>
        <v>599</v>
      </c>
      <c r="Q130" s="89" t="s">
        <v>216</v>
      </c>
      <c r="R130">
        <f>SUM(R70:R129)</f>
        <v>70</v>
      </c>
    </row>
  </sheetData>
  <sortState ref="P70:U129">
    <sortCondition descending="1" ref="R70:R129"/>
    <sortCondition descending="1" ref="S70:S129"/>
    <sortCondition descending="1" ref="T70:T129"/>
  </sortState>
  <phoneticPr fontId="0" type="noConversion"/>
  <pageMargins left="0.15748031496062992" right="0.15748031496062992" top="0.19685039370078741" bottom="0.19685039370078741" header="0.51181102362204722" footer="0.51181102362204722"/>
  <pageSetup scale="70" fitToHeight="2" orientation="landscape"/>
  <rowBreaks count="1" manualBreakCount="1">
    <brk id="65" max="16383" man="1"/>
  </rowBreaks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H76"/>
  <sheetViews>
    <sheetView workbookViewId="0">
      <selection activeCell="F9" sqref="F9"/>
    </sheetView>
  </sheetViews>
  <sheetFormatPr baseColWidth="10" defaultColWidth="8.83203125" defaultRowHeight="13" x14ac:dyDescent="0.15"/>
  <cols>
    <col min="1" max="1" width="41.6640625" customWidth="1"/>
    <col min="2" max="2" width="33.5" customWidth="1"/>
    <col min="3" max="3" width="20.5" customWidth="1"/>
  </cols>
  <sheetData>
    <row r="1" spans="1:8" ht="23" x14ac:dyDescent="0.25">
      <c r="A1" s="6" t="s">
        <v>279</v>
      </c>
    </row>
    <row r="3" spans="1:8" ht="24.75" customHeight="1" x14ac:dyDescent="0.15">
      <c r="A3" s="133" t="s">
        <v>67</v>
      </c>
      <c r="B3" s="134" t="s">
        <v>52</v>
      </c>
      <c r="C3" s="135" t="s">
        <v>366</v>
      </c>
    </row>
    <row r="4" spans="1:8" ht="24.75" customHeight="1" x14ac:dyDescent="0.15">
      <c r="A4" s="136" t="s">
        <v>150</v>
      </c>
      <c r="B4" s="137" t="s">
        <v>213</v>
      </c>
      <c r="C4" s="135"/>
    </row>
    <row r="5" spans="1:8" ht="24.75" customHeight="1" x14ac:dyDescent="0.15">
      <c r="A5" s="133" t="s">
        <v>33</v>
      </c>
      <c r="B5" s="22" t="s">
        <v>338</v>
      </c>
      <c r="C5" s="135"/>
    </row>
    <row r="6" spans="1:8" ht="24.75" customHeight="1" x14ac:dyDescent="0.15">
      <c r="A6" s="136" t="s">
        <v>45</v>
      </c>
      <c r="B6" s="120" t="s">
        <v>365</v>
      </c>
      <c r="C6" s="135"/>
    </row>
    <row r="7" spans="1:8" ht="24.75" customHeight="1" x14ac:dyDescent="0.15">
      <c r="A7" s="133" t="s">
        <v>46</v>
      </c>
      <c r="B7" s="22"/>
      <c r="C7" s="135"/>
      <c r="F7" s="18"/>
      <c r="G7" s="18"/>
    </row>
    <row r="8" spans="1:8" ht="24.75" customHeight="1" x14ac:dyDescent="0.15">
      <c r="A8" s="136" t="s">
        <v>112</v>
      </c>
      <c r="B8" s="120" t="s">
        <v>234</v>
      </c>
      <c r="C8" s="135"/>
    </row>
    <row r="9" spans="1:8" ht="24.75" customHeight="1" x14ac:dyDescent="0.15">
      <c r="A9" s="138" t="s">
        <v>25</v>
      </c>
      <c r="B9" s="139" t="s">
        <v>363</v>
      </c>
      <c r="C9" s="135"/>
    </row>
    <row r="10" spans="1:8" ht="24.75" customHeight="1" x14ac:dyDescent="0.15">
      <c r="A10" s="136" t="s">
        <v>165</v>
      </c>
      <c r="B10" s="140" t="s">
        <v>268</v>
      </c>
      <c r="C10" s="135"/>
    </row>
    <row r="11" spans="1:8" ht="24.75" customHeight="1" x14ac:dyDescent="0.15">
      <c r="A11" s="138"/>
      <c r="B11" s="141"/>
      <c r="C11" s="135"/>
    </row>
    <row r="12" spans="1:8" ht="24.75" customHeight="1" x14ac:dyDescent="0.15">
      <c r="A12" s="136" t="s">
        <v>35</v>
      </c>
      <c r="B12" s="140" t="s">
        <v>213</v>
      </c>
      <c r="C12" s="135"/>
    </row>
    <row r="13" spans="1:8" ht="24.75" customHeight="1" x14ac:dyDescent="0.15">
      <c r="A13" s="138" t="s">
        <v>36</v>
      </c>
      <c r="B13" s="141" t="s">
        <v>296</v>
      </c>
      <c r="C13" s="135"/>
      <c r="H13" s="9"/>
    </row>
    <row r="14" spans="1:8" ht="24.75" customHeight="1" x14ac:dyDescent="0.15">
      <c r="A14" s="136" t="s">
        <v>181</v>
      </c>
      <c r="B14" s="140" t="s">
        <v>52</v>
      </c>
      <c r="C14" s="135"/>
    </row>
    <row r="15" spans="1:8" ht="24.75" customHeight="1" x14ac:dyDescent="0.15">
      <c r="A15" s="138" t="s">
        <v>182</v>
      </c>
      <c r="B15" s="141" t="s">
        <v>318</v>
      </c>
      <c r="C15" s="135"/>
    </row>
    <row r="16" spans="1:8" ht="24.75" customHeight="1" x14ac:dyDescent="0.15">
      <c r="A16" s="136" t="s">
        <v>183</v>
      </c>
      <c r="B16" s="137" t="s">
        <v>52</v>
      </c>
      <c r="C16" s="135"/>
    </row>
    <row r="17" spans="1:5" ht="24.75" customHeight="1" x14ac:dyDescent="0.15">
      <c r="A17" s="138" t="s">
        <v>1</v>
      </c>
      <c r="B17" s="219" t="s">
        <v>346</v>
      </c>
      <c r="C17" s="135"/>
      <c r="D17" s="25"/>
      <c r="E17" s="25"/>
    </row>
    <row r="18" spans="1:5" ht="24.75" customHeight="1" x14ac:dyDescent="0.15">
      <c r="A18" s="136" t="s">
        <v>115</v>
      </c>
      <c r="B18" s="137" t="s">
        <v>52</v>
      </c>
      <c r="C18" s="135"/>
    </row>
    <row r="19" spans="1:5" ht="24.75" customHeight="1" x14ac:dyDescent="0.15">
      <c r="A19" s="138" t="s">
        <v>116</v>
      </c>
      <c r="B19" s="204" t="s">
        <v>345</v>
      </c>
      <c r="C19" s="135"/>
    </row>
    <row r="20" spans="1:5" ht="24.75" customHeight="1" x14ac:dyDescent="0.15">
      <c r="A20" s="136" t="s">
        <v>2</v>
      </c>
      <c r="B20" s="140" t="s">
        <v>213</v>
      </c>
      <c r="C20" s="135"/>
    </row>
    <row r="21" spans="1:5" ht="24.75" customHeight="1" x14ac:dyDescent="0.15">
      <c r="A21" s="138" t="s">
        <v>180</v>
      </c>
      <c r="B21" s="139" t="s">
        <v>355</v>
      </c>
      <c r="C21" s="135"/>
    </row>
    <row r="22" spans="1:5" ht="24.75" customHeight="1" x14ac:dyDescent="0.15">
      <c r="A22" s="136" t="s">
        <v>39</v>
      </c>
      <c r="B22" s="140" t="s">
        <v>361</v>
      </c>
      <c r="C22" s="135"/>
    </row>
    <row r="23" spans="1:5" ht="24.75" customHeight="1" x14ac:dyDescent="0.15">
      <c r="A23" s="138" t="s">
        <v>206</v>
      </c>
      <c r="B23" s="139" t="s">
        <v>362</v>
      </c>
      <c r="C23" s="135"/>
    </row>
    <row r="24" spans="1:5" ht="12" customHeight="1" x14ac:dyDescent="0.15"/>
    <row r="25" spans="1:5" ht="12" customHeight="1" x14ac:dyDescent="0.15"/>
    <row r="26" spans="1:5" ht="12" customHeight="1" x14ac:dyDescent="0.15"/>
    <row r="27" spans="1:5" ht="12" customHeight="1" x14ac:dyDescent="0.15"/>
    <row r="28" spans="1:5" ht="12" customHeight="1" x14ac:dyDescent="0.15"/>
    <row r="29" spans="1:5" ht="12" customHeight="1" x14ac:dyDescent="0.15"/>
    <row r="30" spans="1:5" ht="12" customHeight="1" x14ac:dyDescent="0.15"/>
    <row r="31" spans="1:5" ht="12" customHeight="1" x14ac:dyDescent="0.15"/>
    <row r="32" spans="1:5" ht="12" customHeight="1" x14ac:dyDescent="0.15"/>
    <row r="33" spans="1:1" ht="12" customHeight="1" x14ac:dyDescent="0.15"/>
    <row r="34" spans="1:1" ht="12" customHeight="1" x14ac:dyDescent="0.15"/>
    <row r="35" spans="1:1" ht="12" customHeight="1" x14ac:dyDescent="0.15"/>
    <row r="36" spans="1:1" ht="12" customHeight="1" x14ac:dyDescent="0.15"/>
    <row r="37" spans="1:1" ht="20.25" customHeight="1" x14ac:dyDescent="0.15">
      <c r="A37" s="8"/>
    </row>
    <row r="38" spans="1:1" ht="12" customHeight="1" x14ac:dyDescent="0.15"/>
    <row r="39" spans="1:1" ht="12" customHeight="1" x14ac:dyDescent="0.15"/>
    <row r="40" spans="1:1" ht="12" customHeight="1" x14ac:dyDescent="0.15"/>
    <row r="41" spans="1:1" ht="12" customHeight="1" x14ac:dyDescent="0.15"/>
    <row r="42" spans="1:1" ht="12" customHeight="1" x14ac:dyDescent="0.15"/>
    <row r="43" spans="1:1" ht="12" customHeight="1" x14ac:dyDescent="0.15"/>
    <row r="44" spans="1:1" ht="12" customHeight="1" x14ac:dyDescent="0.15"/>
    <row r="45" spans="1:1" ht="12" customHeight="1" x14ac:dyDescent="0.15"/>
    <row r="46" spans="1:1" ht="12" customHeight="1" x14ac:dyDescent="0.15"/>
    <row r="47" spans="1:1" ht="12" customHeight="1" x14ac:dyDescent="0.15"/>
    <row r="48" spans="1:1" ht="12" customHeight="1" x14ac:dyDescent="0.15"/>
    <row r="49" ht="12" customHeight="1" x14ac:dyDescent="0.15"/>
    <row r="50" ht="12" customHeight="1" x14ac:dyDescent="0.15"/>
    <row r="51" ht="12" customHeight="1" x14ac:dyDescent="0.15"/>
    <row r="52" ht="12" customHeight="1" x14ac:dyDescent="0.15"/>
    <row r="53" ht="12" customHeight="1" x14ac:dyDescent="0.15"/>
    <row r="54" ht="12" customHeight="1" x14ac:dyDescent="0.15"/>
    <row r="55" ht="12" customHeight="1" x14ac:dyDescent="0.15"/>
    <row r="56" ht="12" customHeight="1" x14ac:dyDescent="0.15"/>
    <row r="57" ht="12" customHeight="1" x14ac:dyDescent="0.15"/>
    <row r="58" ht="12" customHeight="1" x14ac:dyDescent="0.15"/>
    <row r="59" ht="12" customHeight="1" x14ac:dyDescent="0.15"/>
    <row r="60" ht="12" customHeight="1" x14ac:dyDescent="0.15"/>
    <row r="61" ht="12" customHeight="1" x14ac:dyDescent="0.15"/>
    <row r="62" ht="12" customHeight="1" x14ac:dyDescent="0.15"/>
    <row r="63" ht="12" customHeight="1" x14ac:dyDescent="0.15"/>
    <row r="64" ht="12" customHeight="1" x14ac:dyDescent="0.15"/>
    <row r="65" ht="12" customHeight="1" x14ac:dyDescent="0.15"/>
    <row r="66" ht="12" customHeight="1" x14ac:dyDescent="0.15"/>
    <row r="67" ht="12" customHeight="1" x14ac:dyDescent="0.15"/>
    <row r="68" ht="12" customHeight="1" x14ac:dyDescent="0.15"/>
    <row r="69" ht="12" customHeight="1" x14ac:dyDescent="0.15"/>
    <row r="70" ht="12" customHeight="1" x14ac:dyDescent="0.15"/>
    <row r="71" ht="12" customHeight="1" x14ac:dyDescent="0.15"/>
    <row r="72" ht="12" customHeight="1" x14ac:dyDescent="0.15"/>
    <row r="73" ht="12" customHeight="1" x14ac:dyDescent="0.15"/>
    <row r="74" ht="12" customHeight="1" x14ac:dyDescent="0.15"/>
    <row r="75" ht="12" customHeight="1" x14ac:dyDescent="0.15"/>
    <row r="76" ht="12" customHeight="1" x14ac:dyDescent="0.15"/>
  </sheetData>
  <phoneticPr fontId="0" type="noConversion"/>
  <pageMargins left="0.74803149606299213" right="0.74803149606299213" top="0.98425196850393704" bottom="0.98425196850393704" header="0.51181102362204722" footer="0.51181102362204722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2:C22"/>
  <sheetViews>
    <sheetView workbookViewId="0">
      <selection activeCell="A2" sqref="A2:C22"/>
    </sheetView>
  </sheetViews>
  <sheetFormatPr baseColWidth="10" defaultRowHeight="13" x14ac:dyDescent="0.15"/>
  <cols>
    <col min="1" max="1" width="51.1640625" bestFit="1" customWidth="1"/>
    <col min="2" max="2" width="28.6640625" customWidth="1"/>
    <col min="3" max="3" width="18.1640625" customWidth="1"/>
  </cols>
  <sheetData>
    <row r="2" spans="1:3" ht="23" x14ac:dyDescent="0.25">
      <c r="A2" s="6" t="s">
        <v>279</v>
      </c>
    </row>
    <row r="4" spans="1:3" ht="14" x14ac:dyDescent="0.15">
      <c r="A4" s="133" t="s">
        <v>67</v>
      </c>
      <c r="B4" s="134" t="s">
        <v>52</v>
      </c>
      <c r="C4" s="135" t="s">
        <v>366</v>
      </c>
    </row>
    <row r="5" spans="1:3" ht="14" x14ac:dyDescent="0.15">
      <c r="A5" s="133" t="s">
        <v>33</v>
      </c>
      <c r="B5" s="22" t="s">
        <v>338</v>
      </c>
      <c r="C5" s="135" t="s">
        <v>367</v>
      </c>
    </row>
    <row r="6" spans="1:3" ht="32" customHeight="1" x14ac:dyDescent="0.15">
      <c r="A6" s="136" t="s">
        <v>45</v>
      </c>
      <c r="B6" s="120" t="s">
        <v>365</v>
      </c>
      <c r="C6" s="135" t="s">
        <v>369</v>
      </c>
    </row>
    <row r="7" spans="1:3" ht="14" x14ac:dyDescent="0.15">
      <c r="A7" s="136" t="s">
        <v>112</v>
      </c>
      <c r="B7" s="120" t="s">
        <v>234</v>
      </c>
      <c r="C7" s="135" t="s">
        <v>367</v>
      </c>
    </row>
    <row r="8" spans="1:3" ht="14" x14ac:dyDescent="0.15">
      <c r="A8" s="138" t="s">
        <v>25</v>
      </c>
      <c r="B8" s="139" t="s">
        <v>363</v>
      </c>
      <c r="C8" s="135" t="s">
        <v>367</v>
      </c>
    </row>
    <row r="9" spans="1:3" ht="14" x14ac:dyDescent="0.15">
      <c r="A9" s="136" t="s">
        <v>165</v>
      </c>
      <c r="B9" s="140" t="s">
        <v>268</v>
      </c>
      <c r="C9" s="135" t="s">
        <v>366</v>
      </c>
    </row>
    <row r="10" spans="1:3" x14ac:dyDescent="0.15">
      <c r="A10" s="138"/>
      <c r="B10" s="141"/>
      <c r="C10" s="135"/>
    </row>
    <row r="11" spans="1:3" ht="14" x14ac:dyDescent="0.15">
      <c r="A11" s="136" t="s">
        <v>35</v>
      </c>
      <c r="B11" s="140" t="s">
        <v>213</v>
      </c>
      <c r="C11" s="135"/>
    </row>
    <row r="12" spans="1:3" ht="14" x14ac:dyDescent="0.15">
      <c r="A12" s="138" t="s">
        <v>36</v>
      </c>
      <c r="B12" s="141" t="s">
        <v>296</v>
      </c>
      <c r="C12" s="135" t="s">
        <v>368</v>
      </c>
    </row>
    <row r="13" spans="1:3" ht="14" x14ac:dyDescent="0.15">
      <c r="A13" s="136" t="s">
        <v>181</v>
      </c>
      <c r="B13" s="140" t="s">
        <v>52</v>
      </c>
      <c r="C13" s="135"/>
    </row>
    <row r="14" spans="1:3" ht="14" x14ac:dyDescent="0.15">
      <c r="A14" s="138" t="s">
        <v>182</v>
      </c>
      <c r="B14" s="141" t="s">
        <v>318</v>
      </c>
      <c r="C14" s="135" t="s">
        <v>368</v>
      </c>
    </row>
    <row r="15" spans="1:3" ht="14" x14ac:dyDescent="0.15">
      <c r="A15" s="136" t="s">
        <v>183</v>
      </c>
      <c r="B15" s="137" t="s">
        <v>52</v>
      </c>
      <c r="C15" s="135"/>
    </row>
    <row r="16" spans="1:3" ht="14" x14ac:dyDescent="0.15">
      <c r="A16" s="138" t="s">
        <v>1</v>
      </c>
      <c r="B16" s="219" t="s">
        <v>346</v>
      </c>
      <c r="C16" s="135" t="s">
        <v>368</v>
      </c>
    </row>
    <row r="17" spans="1:3" ht="14" x14ac:dyDescent="0.15">
      <c r="A17" s="136" t="s">
        <v>115</v>
      </c>
      <c r="B17" s="137" t="s">
        <v>52</v>
      </c>
      <c r="C17" s="135"/>
    </row>
    <row r="18" spans="1:3" ht="14" x14ac:dyDescent="0.15">
      <c r="A18" s="138" t="s">
        <v>116</v>
      </c>
      <c r="B18" s="204" t="s">
        <v>345</v>
      </c>
      <c r="C18" s="135" t="s">
        <v>368</v>
      </c>
    </row>
    <row r="19" spans="1:3" ht="14" x14ac:dyDescent="0.15">
      <c r="A19" s="136" t="s">
        <v>2</v>
      </c>
      <c r="B19" s="140" t="s">
        <v>213</v>
      </c>
      <c r="C19" s="135"/>
    </row>
    <row r="20" spans="1:3" ht="14" x14ac:dyDescent="0.15">
      <c r="A20" s="138" t="s">
        <v>180</v>
      </c>
      <c r="B20" s="139" t="s">
        <v>355</v>
      </c>
      <c r="C20" s="135" t="s">
        <v>368</v>
      </c>
    </row>
    <row r="21" spans="1:3" ht="14" x14ac:dyDescent="0.15">
      <c r="A21" s="136" t="s">
        <v>39</v>
      </c>
      <c r="B21" s="140" t="s">
        <v>361</v>
      </c>
      <c r="C21" s="135"/>
    </row>
    <row r="22" spans="1:3" ht="14" x14ac:dyDescent="0.15">
      <c r="A22" s="138" t="s">
        <v>206</v>
      </c>
      <c r="B22" s="139" t="s">
        <v>362</v>
      </c>
      <c r="C22" s="135" t="s">
        <v>368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82"/>
  <sheetViews>
    <sheetView topLeftCell="A42" workbookViewId="0">
      <selection activeCell="N88" sqref="N88"/>
    </sheetView>
  </sheetViews>
  <sheetFormatPr baseColWidth="10" defaultColWidth="8.83203125" defaultRowHeight="13" x14ac:dyDescent="0.15"/>
  <cols>
    <col min="1" max="1" width="7.33203125" customWidth="1"/>
    <col min="2" max="2" width="14" bestFit="1" customWidth="1"/>
    <col min="3" max="3" width="4" bestFit="1" customWidth="1"/>
    <col min="4" max="5" width="3" bestFit="1" customWidth="1"/>
    <col min="6" max="6" width="6.33203125" style="2" bestFit="1" customWidth="1"/>
    <col min="7" max="7" width="9.1640625" style="2" customWidth="1"/>
    <col min="8" max="8" width="8.1640625" customWidth="1"/>
    <col min="9" max="9" width="15.5" customWidth="1"/>
    <col min="10" max="10" width="4.1640625" bestFit="1" customWidth="1"/>
    <col min="11" max="11" width="3" bestFit="1" customWidth="1"/>
    <col min="12" max="12" width="2.1640625" bestFit="1" customWidth="1"/>
    <col min="13" max="13" width="6.5" style="2" bestFit="1" customWidth="1"/>
    <col min="14" max="14" width="18.83203125" bestFit="1" customWidth="1"/>
    <col min="15" max="15" width="6.1640625" style="2" bestFit="1" customWidth="1"/>
  </cols>
  <sheetData>
    <row r="1" spans="1:15" ht="23" x14ac:dyDescent="0.25">
      <c r="A1" s="6" t="s">
        <v>153</v>
      </c>
    </row>
    <row r="3" spans="1:15" ht="12.75" customHeight="1" thickBot="1" x14ac:dyDescent="0.2">
      <c r="B3" s="41" t="s">
        <v>72</v>
      </c>
    </row>
    <row r="4" spans="1:15" ht="12.75" customHeight="1" thickBot="1" x14ac:dyDescent="0.2">
      <c r="A4" s="173" t="s">
        <v>84</v>
      </c>
      <c r="B4" s="207" t="s">
        <v>109</v>
      </c>
      <c r="C4" s="135"/>
      <c r="D4" s="67" t="s">
        <v>11</v>
      </c>
      <c r="E4" s="66"/>
      <c r="F4" s="67" t="s">
        <v>197</v>
      </c>
      <c r="G4" s="67"/>
      <c r="H4" s="173" t="s">
        <v>84</v>
      </c>
      <c r="I4" s="207" t="s">
        <v>109</v>
      </c>
      <c r="J4" s="135"/>
      <c r="K4" s="67" t="s">
        <v>11</v>
      </c>
      <c r="L4" s="66"/>
      <c r="M4" s="67" t="s">
        <v>86</v>
      </c>
      <c r="N4" s="206"/>
      <c r="O4" s="124" t="s">
        <v>12</v>
      </c>
    </row>
    <row r="5" spans="1:15" ht="12.75" customHeight="1" x14ac:dyDescent="0.15">
      <c r="A5" s="135" t="s">
        <v>168</v>
      </c>
      <c r="B5" s="208" t="str">
        <f>'Match 1'!C8</f>
        <v>P HUNT</v>
      </c>
      <c r="C5" s="208">
        <f>'Match 1'!D8</f>
        <v>0</v>
      </c>
      <c r="D5" s="208">
        <f>'Match 1'!E8</f>
        <v>0</v>
      </c>
      <c r="E5" s="208">
        <f>'Match 1'!F8</f>
        <v>0</v>
      </c>
      <c r="F5" s="209">
        <f>'Match 1'!G8</f>
        <v>0</v>
      </c>
      <c r="G5" s="209" t="s">
        <v>47</v>
      </c>
      <c r="H5" s="208" t="s">
        <v>121</v>
      </c>
      <c r="I5" s="208" t="str">
        <f>'Match 1'!O26</f>
        <v>D NEWMAN</v>
      </c>
      <c r="J5" s="208">
        <f>'Match 1'!P26</f>
        <v>63</v>
      </c>
      <c r="K5" s="208">
        <f>'Match 1'!Q26</f>
        <v>3</v>
      </c>
      <c r="L5" s="208">
        <f>'Match 1'!R26</f>
        <v>0</v>
      </c>
      <c r="M5" s="215">
        <f>'Match 1'!S26</f>
        <v>9</v>
      </c>
      <c r="N5" s="128" t="str">
        <f>IF(F5&gt;M5,B5,IF(F5&lt;M5,I5))</f>
        <v>D NEWMAN</v>
      </c>
      <c r="O5" s="127">
        <v>1</v>
      </c>
    </row>
    <row r="6" spans="1:15" ht="12.75" customHeight="1" x14ac:dyDescent="0.15">
      <c r="A6" s="135" t="s">
        <v>125</v>
      </c>
      <c r="B6" s="208" t="str">
        <f>'Match 1'!I8</f>
        <v>C ORRIN</v>
      </c>
      <c r="C6" s="208">
        <f>'Match 1'!J8</f>
        <v>10</v>
      </c>
      <c r="D6" s="208">
        <f>'Match 1'!K8</f>
        <v>10</v>
      </c>
      <c r="E6" s="208">
        <f>'Match 1'!L8</f>
        <v>0</v>
      </c>
      <c r="F6" s="209">
        <f>'Match 1'!M8</f>
        <v>9</v>
      </c>
      <c r="G6" s="209" t="s">
        <v>47</v>
      </c>
      <c r="H6" s="208" t="s">
        <v>172</v>
      </c>
      <c r="I6" s="208" t="str">
        <f>'Match 1'!I21</f>
        <v>J AVES</v>
      </c>
      <c r="J6" s="208">
        <f>'Match 1'!J21</f>
        <v>1</v>
      </c>
      <c r="K6" s="208">
        <f>'Match 1'!K21</f>
        <v>1</v>
      </c>
      <c r="L6" s="208">
        <f>'Match 1'!L21</f>
        <v>0</v>
      </c>
      <c r="M6" s="215">
        <f>'Match 1'!M21</f>
        <v>1</v>
      </c>
      <c r="N6" s="122" t="str">
        <f t="shared" ref="N6:N32" si="0">IF(F6&gt;M6,B6,IF(F6&lt;M6,I6))</f>
        <v>C ORRIN</v>
      </c>
      <c r="O6" s="125">
        <v>2</v>
      </c>
    </row>
    <row r="7" spans="1:15" ht="12.75" customHeight="1" x14ac:dyDescent="0.15">
      <c r="A7" s="135" t="s">
        <v>217</v>
      </c>
      <c r="B7" s="208" t="str">
        <f>'Match 1'!I28</f>
        <v>J BULL</v>
      </c>
      <c r="C7" s="208">
        <f>'Match 1'!J28</f>
        <v>8</v>
      </c>
      <c r="D7" s="208">
        <f>'Match 1'!K28</f>
        <v>4</v>
      </c>
      <c r="E7" s="208">
        <f>'Match 1'!L28</f>
        <v>0</v>
      </c>
      <c r="F7" s="209">
        <f>'Match 1'!M28</f>
        <v>3</v>
      </c>
      <c r="G7" s="209" t="s">
        <v>47</v>
      </c>
      <c r="H7" s="208" t="s">
        <v>171</v>
      </c>
      <c r="I7" s="208" t="str">
        <f>'Match 1'!C25</f>
        <v>D MILLER</v>
      </c>
      <c r="J7" s="208">
        <f>'Match 1'!D25</f>
        <v>22</v>
      </c>
      <c r="K7" s="208">
        <f>'Match 1'!E25</f>
        <v>4</v>
      </c>
      <c r="L7" s="208">
        <f>'Match 1'!F25</f>
        <v>0</v>
      </c>
      <c r="M7" s="215">
        <f>'Match 1'!G25</f>
        <v>8</v>
      </c>
      <c r="N7" s="122" t="str">
        <f t="shared" si="0"/>
        <v>D MILLER</v>
      </c>
      <c r="O7" s="125">
        <v>3</v>
      </c>
    </row>
    <row r="8" spans="1:15" ht="12.75" customHeight="1" x14ac:dyDescent="0.15">
      <c r="A8" s="135" t="s">
        <v>26</v>
      </c>
      <c r="B8" s="208" t="str">
        <f>'Match 1'!C15</f>
        <v>S RICHES</v>
      </c>
      <c r="C8" s="208">
        <f>'Match 1'!D15</f>
        <v>42</v>
      </c>
      <c r="D8" s="208">
        <f>'Match 1'!E15</f>
        <v>1</v>
      </c>
      <c r="E8" s="208">
        <f>'Match 1'!F15</f>
        <v>0</v>
      </c>
      <c r="F8" s="209">
        <f>'Match 1'!G15</f>
        <v>10</v>
      </c>
      <c r="G8" s="209" t="s">
        <v>47</v>
      </c>
      <c r="H8" s="208" t="s">
        <v>48</v>
      </c>
      <c r="I8" s="208" t="str">
        <f>'Match 1'!I14</f>
        <v xml:space="preserve">R SAMUELS </v>
      </c>
      <c r="J8" s="208">
        <f>'Match 1'!J14</f>
        <v>12</v>
      </c>
      <c r="K8" s="208">
        <f>'Match 1'!K14</f>
        <v>3</v>
      </c>
      <c r="L8" s="208">
        <f>'Match 1'!L14</f>
        <v>8</v>
      </c>
      <c r="M8" s="215">
        <f>'Match 1'!M14</f>
        <v>10</v>
      </c>
      <c r="N8" s="122" t="s">
        <v>281</v>
      </c>
      <c r="O8" s="125">
        <v>4</v>
      </c>
    </row>
    <row r="9" spans="1:15" ht="12.75" customHeight="1" x14ac:dyDescent="0.15">
      <c r="A9" s="135" t="s">
        <v>131</v>
      </c>
      <c r="B9" s="208" t="str">
        <f>'Match 1'!O8</f>
        <v>D MASON</v>
      </c>
      <c r="C9" s="208">
        <f>'Match 1'!P8</f>
        <v>27</v>
      </c>
      <c r="D9" s="208">
        <f>'Match 1'!Q8</f>
        <v>14</v>
      </c>
      <c r="E9" s="208">
        <f>'Match 1'!R8</f>
        <v>0</v>
      </c>
      <c r="F9" s="209">
        <f>'Match 1'!S8</f>
        <v>7</v>
      </c>
      <c r="G9" s="209" t="s">
        <v>47</v>
      </c>
      <c r="H9" s="208" t="s">
        <v>173</v>
      </c>
      <c r="I9" s="208" t="str">
        <f>'Match 1'!I25</f>
        <v>G CHILDS</v>
      </c>
      <c r="J9" s="208">
        <f>'Match 1'!J25</f>
        <v>19</v>
      </c>
      <c r="K9" s="208">
        <f>'Match 1'!K25</f>
        <v>13</v>
      </c>
      <c r="L9" s="208">
        <f>'Match 1'!L25</f>
        <v>0</v>
      </c>
      <c r="M9" s="215">
        <f>'Match 1'!M25</f>
        <v>7</v>
      </c>
      <c r="N9" s="122" t="s">
        <v>248</v>
      </c>
      <c r="O9" s="125">
        <v>5</v>
      </c>
    </row>
    <row r="10" spans="1:15" ht="12.75" customHeight="1" x14ac:dyDescent="0.15">
      <c r="A10" s="135" t="s">
        <v>127</v>
      </c>
      <c r="B10" s="208" t="str">
        <f>'Match 1'!O25</f>
        <v>B Lewis</v>
      </c>
      <c r="C10" s="208">
        <f>'Match 1'!P25</f>
        <v>18</v>
      </c>
      <c r="D10" s="208">
        <f>'Match 1'!Q25</f>
        <v>15</v>
      </c>
      <c r="E10" s="208">
        <f>'Match 1'!R25</f>
        <v>0</v>
      </c>
      <c r="F10" s="209">
        <f>'Match 1'!S25</f>
        <v>5</v>
      </c>
      <c r="G10" s="209" t="s">
        <v>47</v>
      </c>
      <c r="H10" s="208" t="s">
        <v>207</v>
      </c>
      <c r="I10" s="208" t="str">
        <f>'Match 1'!C16</f>
        <v>B W00LLCOTT</v>
      </c>
      <c r="J10" s="208">
        <f>'Match 1'!D16</f>
        <v>34</v>
      </c>
      <c r="K10" s="208">
        <f>'Match 1'!E16</f>
        <v>15</v>
      </c>
      <c r="L10" s="208">
        <f>'Match 1'!F16</f>
        <v>0</v>
      </c>
      <c r="M10" s="215">
        <f>'Match 1'!G16</f>
        <v>9</v>
      </c>
      <c r="N10" s="122" t="str">
        <f t="shared" si="0"/>
        <v>B W00LLCOTT</v>
      </c>
      <c r="O10" s="125">
        <v>6</v>
      </c>
    </row>
    <row r="11" spans="1:15" ht="12.75" customHeight="1" x14ac:dyDescent="0.15">
      <c r="A11" s="135" t="s">
        <v>210</v>
      </c>
      <c r="B11" s="208" t="str">
        <f>'Match 1'!C30</f>
        <v>F WRIGHT</v>
      </c>
      <c r="C11" s="208">
        <f>'Match 1'!D30</f>
        <v>14</v>
      </c>
      <c r="D11" s="208">
        <f>'Match 1'!E30</f>
        <v>12</v>
      </c>
      <c r="E11" s="208">
        <f>'Match 1'!F30</f>
        <v>0</v>
      </c>
      <c r="F11" s="209">
        <f>'Match 1'!G30</f>
        <v>5</v>
      </c>
      <c r="G11" s="209" t="s">
        <v>47</v>
      </c>
      <c r="H11" s="208" t="s">
        <v>170</v>
      </c>
      <c r="I11" s="208" t="str">
        <f>'Match 1'!C24</f>
        <v>S WHITE</v>
      </c>
      <c r="J11" s="208">
        <f>'Match 1'!D24</f>
        <v>35</v>
      </c>
      <c r="K11" s="208">
        <f>'Match 1'!E24</f>
        <v>6</v>
      </c>
      <c r="L11" s="208">
        <f>'Match 1'!F24</f>
        <v>0</v>
      </c>
      <c r="M11" s="215">
        <f>'Match 1'!G24</f>
        <v>10</v>
      </c>
      <c r="N11" s="122" t="str">
        <f t="shared" si="0"/>
        <v>S WHITE</v>
      </c>
      <c r="O11" s="125">
        <v>7</v>
      </c>
    </row>
    <row r="12" spans="1:15" ht="12.75" customHeight="1" x14ac:dyDescent="0.15">
      <c r="A12" s="135" t="s">
        <v>126</v>
      </c>
      <c r="B12" s="208" t="str">
        <f>'Match 1'!C9</f>
        <v>N WARWICK</v>
      </c>
      <c r="C12" s="208">
        <f>'Match 1'!D9</f>
        <v>2</v>
      </c>
      <c r="D12" s="208">
        <f>'Match 1'!E9</f>
        <v>3</v>
      </c>
      <c r="E12" s="208">
        <f>'Match 1'!F9</f>
        <v>0</v>
      </c>
      <c r="F12" s="209">
        <f>'Match 1'!G9</f>
        <v>3</v>
      </c>
      <c r="G12" s="209" t="s">
        <v>47</v>
      </c>
      <c r="H12" s="208" t="s">
        <v>88</v>
      </c>
      <c r="I12" s="208" t="str">
        <f>'Match 1'!I10</f>
        <v>S HOLDEN</v>
      </c>
      <c r="J12" s="208">
        <f>'Match 1'!J10</f>
        <v>10</v>
      </c>
      <c r="K12" s="208">
        <f>'Match 1'!K10</f>
        <v>3</v>
      </c>
      <c r="L12" s="208">
        <f>'Match 1'!L10</f>
        <v>0</v>
      </c>
      <c r="M12" s="215">
        <f>'Match 1'!M10</f>
        <v>8</v>
      </c>
      <c r="N12" s="122" t="str">
        <f t="shared" si="0"/>
        <v>S HOLDEN</v>
      </c>
      <c r="O12" s="125">
        <v>8</v>
      </c>
    </row>
    <row r="13" spans="1:15" ht="12.75" customHeight="1" x14ac:dyDescent="0.15">
      <c r="A13" s="135" t="s">
        <v>123</v>
      </c>
      <c r="B13" s="208" t="str">
        <f>'Match 1'!O11</f>
        <v>G ASKEW</v>
      </c>
      <c r="C13" s="208">
        <f>'Match 1'!P11</f>
        <v>46</v>
      </c>
      <c r="D13" s="208">
        <f>'Match 1'!Q11</f>
        <v>8</v>
      </c>
      <c r="E13" s="208">
        <f>'Match 1'!R11</f>
        <v>0</v>
      </c>
      <c r="F13" s="209">
        <f>'Match 1'!S11</f>
        <v>10</v>
      </c>
      <c r="G13" s="209" t="s">
        <v>47</v>
      </c>
      <c r="H13" s="208" t="s">
        <v>120</v>
      </c>
      <c r="I13" s="208" t="str">
        <f>'Match 1'!O21</f>
        <v>A AVES</v>
      </c>
      <c r="J13" s="208">
        <f>'Match 1'!P21</f>
        <v>15</v>
      </c>
      <c r="K13" s="208">
        <f>'Match 1'!Q21</f>
        <v>9</v>
      </c>
      <c r="L13" s="208">
        <f>'Match 1'!R21</f>
        <v>0</v>
      </c>
      <c r="M13" s="215">
        <f>'Match 1'!S21</f>
        <v>4</v>
      </c>
      <c r="N13" s="122" t="str">
        <f t="shared" si="0"/>
        <v>G ASKEW</v>
      </c>
      <c r="O13" s="125">
        <v>9</v>
      </c>
    </row>
    <row r="14" spans="1:15" ht="12.75" customHeight="1" x14ac:dyDescent="0.15">
      <c r="A14" s="135" t="s">
        <v>5</v>
      </c>
      <c r="B14" s="208" t="str">
        <f>'Match 1'!I13</f>
        <v>S PALMER</v>
      </c>
      <c r="C14" s="208">
        <f>'Match 1'!J13</f>
        <v>6</v>
      </c>
      <c r="D14" s="208">
        <f>'Match 1'!K13</f>
        <v>14</v>
      </c>
      <c r="E14" s="208">
        <f>'Match 1'!L13</f>
        <v>8</v>
      </c>
      <c r="F14" s="209">
        <f>'Match 1'!M13</f>
        <v>7</v>
      </c>
      <c r="G14" s="209" t="s">
        <v>47</v>
      </c>
      <c r="H14" s="208" t="s">
        <v>59</v>
      </c>
      <c r="I14" s="208" t="str">
        <f>'Match 1'!O14</f>
        <v>A STEBBING</v>
      </c>
      <c r="J14" s="208">
        <f>'Match 1'!P14</f>
        <v>9</v>
      </c>
      <c r="K14" s="208">
        <f>'Match 1'!Q14</f>
        <v>10</v>
      </c>
      <c r="L14" s="208">
        <f>'Match 1'!R14</f>
        <v>0</v>
      </c>
      <c r="M14" s="215">
        <f>'Match 1'!S14</f>
        <v>2</v>
      </c>
      <c r="N14" s="122" t="str">
        <f t="shared" si="0"/>
        <v>S PALMER</v>
      </c>
      <c r="O14" s="125">
        <v>10</v>
      </c>
    </row>
    <row r="15" spans="1:15" ht="12.75" customHeight="1" x14ac:dyDescent="0.15">
      <c r="A15" s="135" t="s">
        <v>60</v>
      </c>
      <c r="B15" s="208" t="str">
        <f>'Match 1'!C28</f>
        <v>P LAMB</v>
      </c>
      <c r="C15" s="208">
        <f>'Match 1'!D28</f>
        <v>13</v>
      </c>
      <c r="D15" s="208">
        <f>'Match 1'!E28</f>
        <v>2</v>
      </c>
      <c r="E15" s="208">
        <f>'Match 1'!F28</f>
        <v>0</v>
      </c>
      <c r="F15" s="209">
        <f>'Match 1'!G28</f>
        <v>3</v>
      </c>
      <c r="G15" s="209" t="s">
        <v>47</v>
      </c>
      <c r="H15" s="208" t="s">
        <v>137</v>
      </c>
      <c r="I15" s="208" t="str">
        <f>'Match 1'!C26</f>
        <v>K FRANCIS</v>
      </c>
      <c r="J15" s="208">
        <f>'Match 1'!D26</f>
        <v>2</v>
      </c>
      <c r="K15" s="208">
        <f>'Match 1'!E26</f>
        <v>0</v>
      </c>
      <c r="L15" s="208">
        <f>'Match 1'!F26</f>
        <v>0</v>
      </c>
      <c r="M15" s="215">
        <f>'Match 1'!G26</f>
        <v>2</v>
      </c>
      <c r="N15" s="122" t="str">
        <f t="shared" si="0"/>
        <v>P LAMB</v>
      </c>
      <c r="O15" s="125">
        <v>11</v>
      </c>
    </row>
    <row r="16" spans="1:15" ht="12.75" customHeight="1" x14ac:dyDescent="0.15">
      <c r="A16" s="135" t="s">
        <v>7</v>
      </c>
      <c r="B16" s="208" t="str">
        <f>'Match 1'!O13</f>
        <v>R HOULDING</v>
      </c>
      <c r="C16" s="208">
        <f>'Match 1'!P13</f>
        <v>35</v>
      </c>
      <c r="D16" s="208">
        <f>'Match 1'!Q13</f>
        <v>4</v>
      </c>
      <c r="E16" s="208">
        <f>'Match 1'!R13</f>
        <v>0</v>
      </c>
      <c r="F16" s="209">
        <f>'Match 1'!S13</f>
        <v>8</v>
      </c>
      <c r="G16" s="209" t="s">
        <v>47</v>
      </c>
      <c r="H16" s="208" t="s">
        <v>87</v>
      </c>
      <c r="I16" s="208" t="str">
        <f>'Match 1'!I11</f>
        <v>J HARBER</v>
      </c>
      <c r="J16" s="208">
        <f>'Match 1'!J11</f>
        <v>5</v>
      </c>
      <c r="K16" s="208">
        <f>'Match 1'!K11</f>
        <v>1</v>
      </c>
      <c r="L16" s="208">
        <f>'Match 1'!L11</f>
        <v>8</v>
      </c>
      <c r="M16" s="215">
        <f>'Match 1'!M11</f>
        <v>6</v>
      </c>
      <c r="N16" s="122" t="str">
        <f t="shared" si="0"/>
        <v>R HOULDING</v>
      </c>
      <c r="O16" s="125">
        <v>12</v>
      </c>
    </row>
    <row r="17" spans="1:15" ht="12.75" customHeight="1" x14ac:dyDescent="0.15">
      <c r="A17" s="135" t="s">
        <v>167</v>
      </c>
      <c r="B17" s="208" t="str">
        <f>'Match 1'!I26</f>
        <v>A WILLSON</v>
      </c>
      <c r="C17" s="208">
        <f>'Match 1'!J26</f>
        <v>15</v>
      </c>
      <c r="D17" s="208">
        <f>'Match 1'!K26</f>
        <v>1</v>
      </c>
      <c r="E17" s="208">
        <f>'Match 1'!L26</f>
        <v>0</v>
      </c>
      <c r="F17" s="209">
        <f>'Match 1'!M26</f>
        <v>5</v>
      </c>
      <c r="G17" s="209" t="s">
        <v>47</v>
      </c>
      <c r="H17" s="208" t="s">
        <v>133</v>
      </c>
      <c r="I17" s="208" t="str">
        <f>'Match 1'!C11</f>
        <v>S ROOT</v>
      </c>
      <c r="J17" s="208">
        <f>'Match 1'!D11</f>
        <v>2</v>
      </c>
      <c r="K17" s="208">
        <f>'Match 1'!E11</f>
        <v>6</v>
      </c>
      <c r="L17" s="208">
        <f>'Match 1'!F11</f>
        <v>8</v>
      </c>
      <c r="M17" s="215">
        <f>'Match 1'!G11</f>
        <v>4</v>
      </c>
      <c r="N17" s="122" t="str">
        <f t="shared" si="0"/>
        <v>A WILLSON</v>
      </c>
      <c r="O17" s="125">
        <v>13</v>
      </c>
    </row>
    <row r="18" spans="1:15" ht="12.75" customHeight="1" x14ac:dyDescent="0.15">
      <c r="A18" s="135" t="s">
        <v>174</v>
      </c>
      <c r="B18" s="208" t="str">
        <f>'Match 1'!O24</f>
        <v>D FAWCETT</v>
      </c>
      <c r="C18" s="208">
        <f>'Match 1'!P24</f>
        <v>7</v>
      </c>
      <c r="D18" s="208">
        <f>'Match 1'!Q24</f>
        <v>14</v>
      </c>
      <c r="E18" s="208">
        <f>'Match 1'!R24</f>
        <v>0</v>
      </c>
      <c r="F18" s="209">
        <f>'Match 1'!S24</f>
        <v>1</v>
      </c>
      <c r="G18" s="209" t="s">
        <v>47</v>
      </c>
      <c r="H18" s="208" t="s">
        <v>130</v>
      </c>
      <c r="I18" s="208" t="str">
        <f>'Match 1'!I23</f>
        <v>S GUNNER</v>
      </c>
      <c r="J18" s="208">
        <f>'Match 1'!J23</f>
        <v>12</v>
      </c>
      <c r="K18" s="208">
        <f>'Match 1'!K23</f>
        <v>10</v>
      </c>
      <c r="L18" s="208">
        <f>'Match 1'!L23</f>
        <v>8</v>
      </c>
      <c r="M18" s="215">
        <f>'Match 1'!M23</f>
        <v>4</v>
      </c>
      <c r="N18" s="122" t="str">
        <f t="shared" si="0"/>
        <v>S GUNNER</v>
      </c>
      <c r="O18" s="125">
        <v>14</v>
      </c>
    </row>
    <row r="19" spans="1:15" ht="12.75" customHeight="1" x14ac:dyDescent="0.15">
      <c r="A19" s="135" t="s">
        <v>29</v>
      </c>
      <c r="B19" s="208" t="str">
        <f>'Match 1'!C29</f>
        <v>P CARTER</v>
      </c>
      <c r="C19" s="208">
        <f>'Match 1'!D29</f>
        <v>1</v>
      </c>
      <c r="D19" s="208">
        <f>'Match 1'!E29</f>
        <v>0</v>
      </c>
      <c r="E19" s="208">
        <f>'Match 1'!F29</f>
        <v>0</v>
      </c>
      <c r="F19" s="209">
        <f>'Match 1'!G29</f>
        <v>1</v>
      </c>
      <c r="G19" s="209" t="s">
        <v>47</v>
      </c>
      <c r="H19" s="208" t="s">
        <v>212</v>
      </c>
      <c r="I19" s="208" t="str">
        <f>'Match 1'!O30</f>
        <v>W YOUNGS</v>
      </c>
      <c r="J19" s="208">
        <f>'Match 1'!P30</f>
        <v>8</v>
      </c>
      <c r="K19" s="208">
        <f>'Match 1'!Q30</f>
        <v>2</v>
      </c>
      <c r="L19" s="208">
        <f>'Match 1'!R30</f>
        <v>0</v>
      </c>
      <c r="M19" s="215">
        <f>'Match 1'!S30</f>
        <v>2</v>
      </c>
      <c r="N19" s="122" t="str">
        <f t="shared" si="0"/>
        <v>W YOUNGS</v>
      </c>
      <c r="O19" s="125">
        <v>15</v>
      </c>
    </row>
    <row r="20" spans="1:15" ht="12.75" customHeight="1" x14ac:dyDescent="0.15">
      <c r="A20" s="135" t="s">
        <v>143</v>
      </c>
      <c r="B20" s="208" t="str">
        <f>'Match 1'!O10</f>
        <v>C DYALL</v>
      </c>
      <c r="C20" s="208">
        <f>'Match 1'!P10</f>
        <v>14</v>
      </c>
      <c r="D20" s="208">
        <f>'Match 1'!Q10</f>
        <v>8</v>
      </c>
      <c r="E20" s="208">
        <f>'Match 1'!R10</f>
        <v>0</v>
      </c>
      <c r="F20" s="209">
        <f>'Match 1'!S10</f>
        <v>5</v>
      </c>
      <c r="G20" s="209" t="s">
        <v>47</v>
      </c>
      <c r="H20" s="208" t="s">
        <v>134</v>
      </c>
      <c r="I20" s="208" t="str">
        <f>'Match 1'!I12</f>
        <v>D MCKINNON</v>
      </c>
      <c r="J20" s="208">
        <f>'Match 1'!J12</f>
        <v>2</v>
      </c>
      <c r="K20" s="208">
        <f>'Match 1'!K12</f>
        <v>3</v>
      </c>
      <c r="L20" s="208">
        <f>'Match 1'!L12</f>
        <v>8</v>
      </c>
      <c r="M20" s="215">
        <f>'Match 1'!M12</f>
        <v>2</v>
      </c>
      <c r="N20" s="122" t="str">
        <f t="shared" si="0"/>
        <v>C DYALL</v>
      </c>
      <c r="O20" s="125">
        <v>16</v>
      </c>
    </row>
    <row r="21" spans="1:15" ht="12.75" customHeight="1" x14ac:dyDescent="0.15">
      <c r="A21" s="135" t="s">
        <v>142</v>
      </c>
      <c r="B21" s="208" t="str">
        <f>'Match 1'!I9</f>
        <v>J LESURF</v>
      </c>
      <c r="C21" s="208">
        <f>'Match 1'!J9</f>
        <v>3</v>
      </c>
      <c r="D21" s="208">
        <f>'Match 1'!K9</f>
        <v>15</v>
      </c>
      <c r="E21" s="208">
        <f>'Match 1'!L9</f>
        <v>0</v>
      </c>
      <c r="F21" s="209">
        <f>'Match 1'!M9</f>
        <v>3</v>
      </c>
      <c r="G21" s="209" t="s">
        <v>47</v>
      </c>
      <c r="H21" s="208" t="s">
        <v>124</v>
      </c>
      <c r="I21" s="208" t="str">
        <f>'Match 1'!O22</f>
        <v>J LOOSLEY</v>
      </c>
      <c r="J21" s="208">
        <f>'Match 1'!P22</f>
        <v>11</v>
      </c>
      <c r="K21" s="208">
        <f>'Match 1'!Q22</f>
        <v>7</v>
      </c>
      <c r="L21" s="208">
        <f>'Match 1'!R22</f>
        <v>0</v>
      </c>
      <c r="M21" s="215">
        <f>'Match 1'!S22</f>
        <v>3</v>
      </c>
      <c r="N21" s="122" t="s">
        <v>297</v>
      </c>
      <c r="O21" s="125">
        <v>17</v>
      </c>
    </row>
    <row r="22" spans="1:15" ht="12.75" customHeight="1" x14ac:dyDescent="0.15">
      <c r="A22" s="135" t="s">
        <v>139</v>
      </c>
      <c r="B22" s="208" t="str">
        <f>'Match 1'!C7</f>
        <v>A MOSES</v>
      </c>
      <c r="C22" s="208">
        <f>'Match 1'!D7</f>
        <v>0</v>
      </c>
      <c r="D22" s="208">
        <f>'Match 1'!E7</f>
        <v>5</v>
      </c>
      <c r="E22" s="208">
        <f>'Match 1'!F7</f>
        <v>0</v>
      </c>
      <c r="F22" s="209">
        <f>'Match 1'!G7</f>
        <v>2</v>
      </c>
      <c r="G22" s="209" t="s">
        <v>47</v>
      </c>
      <c r="H22" s="208" t="s">
        <v>140</v>
      </c>
      <c r="I22" s="208" t="str">
        <f>'Match 1'!O23</f>
        <v>C MORAN</v>
      </c>
      <c r="J22" s="208">
        <f>'Match 1'!P23</f>
        <v>19</v>
      </c>
      <c r="K22" s="208">
        <f>'Match 1'!Q23</f>
        <v>14</v>
      </c>
      <c r="L22" s="208">
        <f>'Match 1'!R23</f>
        <v>0</v>
      </c>
      <c r="M22" s="215">
        <f>'Match 1'!S23</f>
        <v>6</v>
      </c>
      <c r="N22" s="122" t="str">
        <f t="shared" si="0"/>
        <v>C MORAN</v>
      </c>
      <c r="O22" s="125">
        <v>18</v>
      </c>
    </row>
    <row r="23" spans="1:15" ht="12" customHeight="1" x14ac:dyDescent="0.15">
      <c r="A23" s="135" t="s">
        <v>129</v>
      </c>
      <c r="B23" s="208" t="str">
        <f>'Match 1'!C10</f>
        <v>A DERBY</v>
      </c>
      <c r="C23" s="208">
        <f>'Match 1'!D10</f>
        <v>10</v>
      </c>
      <c r="D23" s="208">
        <f>'Match 1'!E10</f>
        <v>13</v>
      </c>
      <c r="E23" s="208">
        <f>'Match 1'!F10</f>
        <v>0</v>
      </c>
      <c r="F23" s="209">
        <f>'Match 1'!G10</f>
        <v>6</v>
      </c>
      <c r="G23" s="209" t="s">
        <v>47</v>
      </c>
      <c r="H23" s="208" t="s">
        <v>50</v>
      </c>
      <c r="I23" s="208" t="str">
        <f>'Match 1'!C27</f>
        <v>G SPURGIN</v>
      </c>
      <c r="J23" s="208">
        <f>'Match 1'!D27</f>
        <v>18</v>
      </c>
      <c r="K23" s="208">
        <f>'Match 1'!E27</f>
        <v>10</v>
      </c>
      <c r="L23" s="208">
        <f>'Match 1'!F27</f>
        <v>0</v>
      </c>
      <c r="M23" s="215">
        <f>'Match 1'!G27</f>
        <v>7</v>
      </c>
      <c r="N23" s="122" t="str">
        <f t="shared" si="0"/>
        <v>G SPURGIN</v>
      </c>
      <c r="O23" s="125">
        <v>19</v>
      </c>
    </row>
    <row r="24" spans="1:15" ht="12" customHeight="1" x14ac:dyDescent="0.15">
      <c r="A24" s="135" t="s">
        <v>141</v>
      </c>
      <c r="B24" s="208" t="str">
        <f>'Match 1'!I7</f>
        <v>D HARPER</v>
      </c>
      <c r="C24" s="208">
        <f>'Match 1'!J7</f>
        <v>2</v>
      </c>
      <c r="D24" s="208">
        <f>'Match 1'!K7</f>
        <v>2</v>
      </c>
      <c r="E24" s="208">
        <f>'Match 1'!L7</f>
        <v>0</v>
      </c>
      <c r="F24" s="209">
        <f>'Match 1'!M7</f>
        <v>1</v>
      </c>
      <c r="G24" s="209" t="s">
        <v>47</v>
      </c>
      <c r="H24" s="208" t="s">
        <v>132</v>
      </c>
      <c r="I24" s="208" t="str">
        <f>'Match 1'!I22</f>
        <v>C SALE</v>
      </c>
      <c r="J24" s="208">
        <f>'Match 1'!J22</f>
        <v>7</v>
      </c>
      <c r="K24" s="208">
        <f>'Match 1'!K22</f>
        <v>0</v>
      </c>
      <c r="L24" s="208">
        <f>'Match 1'!L22</f>
        <v>0</v>
      </c>
      <c r="M24" s="215">
        <f>'Match 1'!M22</f>
        <v>2</v>
      </c>
      <c r="N24" s="122" t="str">
        <f t="shared" si="0"/>
        <v>C SALE</v>
      </c>
      <c r="O24" s="125">
        <v>20</v>
      </c>
    </row>
    <row r="25" spans="1:15" ht="12" customHeight="1" x14ac:dyDescent="0.15">
      <c r="A25" s="135" t="s">
        <v>28</v>
      </c>
      <c r="B25" s="208" t="str">
        <f>'Match 1'!O15</f>
        <v>P CONNELL</v>
      </c>
      <c r="C25" s="208">
        <f>'Match 1'!P15</f>
        <v>45</v>
      </c>
      <c r="D25" s="208">
        <f>'Match 1'!Q15</f>
        <v>4</v>
      </c>
      <c r="E25" s="208">
        <f>'Match 1'!R15</f>
        <v>0</v>
      </c>
      <c r="F25" s="209">
        <f>'Match 1'!S15</f>
        <v>9</v>
      </c>
      <c r="G25" s="209" t="s">
        <v>47</v>
      </c>
      <c r="H25" s="208" t="s">
        <v>61</v>
      </c>
      <c r="I25" s="208" t="str">
        <f>'Match 1'!I27</f>
        <v>B HICKFORD</v>
      </c>
      <c r="J25" s="208">
        <f>'Match 1'!J27</f>
        <v>29</v>
      </c>
      <c r="K25" s="208">
        <f>'Match 1'!K27</f>
        <v>7</v>
      </c>
      <c r="L25" s="208">
        <f>'Match 1'!L27</f>
        <v>0</v>
      </c>
      <c r="M25" s="215">
        <f>'Match 1'!M27</f>
        <v>9</v>
      </c>
      <c r="N25" s="122" t="s">
        <v>251</v>
      </c>
      <c r="O25" s="125">
        <v>21</v>
      </c>
    </row>
    <row r="26" spans="1:15" ht="12" customHeight="1" x14ac:dyDescent="0.15">
      <c r="A26" s="135" t="s">
        <v>166</v>
      </c>
      <c r="B26" s="208" t="str">
        <f>'Match 1'!I24</f>
        <v>P GUERRIER</v>
      </c>
      <c r="C26" s="208">
        <f>'Match 1'!J24</f>
        <v>37</v>
      </c>
      <c r="D26" s="208">
        <f>'Match 1'!K24</f>
        <v>14</v>
      </c>
      <c r="E26" s="208">
        <f>'Match 1'!L24</f>
        <v>0</v>
      </c>
      <c r="F26" s="209">
        <f>'Match 1'!M24</f>
        <v>10</v>
      </c>
      <c r="G26" s="209" t="s">
        <v>47</v>
      </c>
      <c r="H26" s="208" t="s">
        <v>8</v>
      </c>
      <c r="I26" s="208" t="str">
        <f>'Match 1'!O27</f>
        <v>P CHAMBERS</v>
      </c>
      <c r="J26" s="208">
        <f>'Match 1'!P27</f>
        <v>31</v>
      </c>
      <c r="K26" s="208">
        <f>'Match 1'!Q27</f>
        <v>14</v>
      </c>
      <c r="L26" s="208">
        <f>'Match 1'!R27</f>
        <v>0</v>
      </c>
      <c r="M26" s="215">
        <f>'Match 1'!S27</f>
        <v>7</v>
      </c>
      <c r="N26" s="122" t="str">
        <f t="shared" si="0"/>
        <v>P GUERRIER</v>
      </c>
      <c r="O26" s="125">
        <v>22</v>
      </c>
    </row>
    <row r="27" spans="1:15" ht="12" customHeight="1" x14ac:dyDescent="0.15">
      <c r="A27" s="135" t="s">
        <v>9</v>
      </c>
      <c r="B27" s="208" t="str">
        <f>'Match 1'!C14</f>
        <v>G FOREMAN</v>
      </c>
      <c r="C27" s="208">
        <f>'Match 1'!D14</f>
        <v>33</v>
      </c>
      <c r="D27" s="208">
        <f>'Match 1'!E14</f>
        <v>13</v>
      </c>
      <c r="E27" s="208">
        <f>'Match 1'!F14</f>
        <v>0</v>
      </c>
      <c r="F27" s="209">
        <f>'Match 1'!G14</f>
        <v>8</v>
      </c>
      <c r="G27" s="209" t="s">
        <v>47</v>
      </c>
      <c r="H27" s="208" t="s">
        <v>138</v>
      </c>
      <c r="I27" s="208" t="str">
        <f>'Match 1'!O7</f>
        <v>S EVERETT</v>
      </c>
      <c r="J27" s="208">
        <f>'Match 1'!P7</f>
        <v>1</v>
      </c>
      <c r="K27" s="208">
        <f>'Match 1'!Q7</f>
        <v>2</v>
      </c>
      <c r="L27" s="208">
        <f>'Match 1'!R7</f>
        <v>0</v>
      </c>
      <c r="M27" s="215">
        <f>'Match 1'!S7</f>
        <v>1</v>
      </c>
      <c r="N27" s="122" t="str">
        <f t="shared" si="0"/>
        <v>G FOREMAN</v>
      </c>
      <c r="O27" s="125">
        <v>23</v>
      </c>
    </row>
    <row r="28" spans="1:15" ht="12" customHeight="1" x14ac:dyDescent="0.15">
      <c r="A28" s="135" t="s">
        <v>136</v>
      </c>
      <c r="B28" s="208" t="str">
        <f>'Match 1'!C12</f>
        <v>J DOWNHAM</v>
      </c>
      <c r="C28" s="208">
        <f>'Match 1'!D12</f>
        <v>13</v>
      </c>
      <c r="D28" s="208">
        <f>'Match 1'!E12</f>
        <v>5</v>
      </c>
      <c r="E28" s="208">
        <f>'Match 1'!F12</f>
        <v>0</v>
      </c>
      <c r="F28" s="209">
        <f>'Match 1'!G12</f>
        <v>7</v>
      </c>
      <c r="G28" s="209" t="s">
        <v>47</v>
      </c>
      <c r="H28" s="208" t="s">
        <v>208</v>
      </c>
      <c r="I28" s="208" t="str">
        <f>'Match 1'!I16</f>
        <v>D SMITH</v>
      </c>
      <c r="J28" s="208">
        <f>'Match 1'!J16</f>
        <v>4</v>
      </c>
      <c r="K28" s="208">
        <f>'Match 1'!K16</f>
        <v>10</v>
      </c>
      <c r="L28" s="208">
        <f>'Match 1'!L16</f>
        <v>8</v>
      </c>
      <c r="M28" s="215">
        <f>'Match 1'!M16</f>
        <v>5</v>
      </c>
      <c r="N28" s="122" t="str">
        <f t="shared" si="0"/>
        <v>J DOWNHAM</v>
      </c>
      <c r="O28" s="125">
        <v>24</v>
      </c>
    </row>
    <row r="29" spans="1:15" ht="12" customHeight="1" x14ac:dyDescent="0.15">
      <c r="A29" s="135" t="s">
        <v>211</v>
      </c>
      <c r="B29" s="208" t="str">
        <f>'Match 1'!I30</f>
        <v>D TARRELL</v>
      </c>
      <c r="C29" s="208">
        <f>'Match 1'!J30</f>
        <v>15</v>
      </c>
      <c r="D29" s="208">
        <f>'Match 1'!K30</f>
        <v>13</v>
      </c>
      <c r="E29" s="208">
        <f>'Match 1'!L30</f>
        <v>0</v>
      </c>
      <c r="F29" s="209">
        <f>'Match 1'!M30</f>
        <v>6</v>
      </c>
      <c r="G29" s="209" t="s">
        <v>47</v>
      </c>
      <c r="H29" s="208" t="s">
        <v>135</v>
      </c>
      <c r="I29" s="208" t="str">
        <f>'Match 1'!C21</f>
        <v xml:space="preserve">S WRIGHT </v>
      </c>
      <c r="J29" s="208">
        <f>'Match 1'!D21</f>
        <v>13</v>
      </c>
      <c r="K29" s="208">
        <f>'Match 1'!E21</f>
        <v>3</v>
      </c>
      <c r="L29" s="208">
        <f>'Match 1'!F21</f>
        <v>0</v>
      </c>
      <c r="M29" s="215">
        <f>'Match 1'!G21</f>
        <v>4</v>
      </c>
      <c r="N29" s="122" t="str">
        <f t="shared" si="0"/>
        <v>D TARRELL</v>
      </c>
      <c r="O29" s="125">
        <v>25</v>
      </c>
    </row>
    <row r="30" spans="1:15" ht="12" customHeight="1" x14ac:dyDescent="0.15">
      <c r="A30" s="135" t="s">
        <v>122</v>
      </c>
      <c r="B30" s="208" t="str">
        <f>'Match 1'!O12</f>
        <v>S DORMER</v>
      </c>
      <c r="C30" s="208">
        <f>'Match 1'!P12</f>
        <v>12</v>
      </c>
      <c r="D30" s="208">
        <f>'Match 1'!Q12</f>
        <v>10</v>
      </c>
      <c r="E30" s="208">
        <f>'Match 1'!R12</f>
        <v>0</v>
      </c>
      <c r="F30" s="209">
        <f>'Match 1'!S12</f>
        <v>3</v>
      </c>
      <c r="G30" s="209" t="s">
        <v>47</v>
      </c>
      <c r="H30" s="208" t="s">
        <v>128</v>
      </c>
      <c r="I30" s="208" t="str">
        <f>'Match 1'!C22</f>
        <v>M ORRIN</v>
      </c>
      <c r="J30" s="208">
        <f>'Match 1'!D22</f>
        <v>16</v>
      </c>
      <c r="K30" s="208">
        <f>'Match 1'!E22</f>
        <v>8</v>
      </c>
      <c r="L30" s="208">
        <f>'Match 1'!F22</f>
        <v>0</v>
      </c>
      <c r="M30" s="215">
        <f>'Match 1'!G22</f>
        <v>6</v>
      </c>
      <c r="N30" s="122" t="str">
        <f t="shared" si="0"/>
        <v>M ORRIN</v>
      </c>
      <c r="O30" s="125">
        <v>26</v>
      </c>
    </row>
    <row r="31" spans="1:15" ht="12" customHeight="1" x14ac:dyDescent="0.15">
      <c r="A31" s="135" t="s">
        <v>31</v>
      </c>
      <c r="B31" s="208" t="str">
        <f>'Match 1'!O29</f>
        <v>I CARTER</v>
      </c>
      <c r="C31" s="208">
        <f>'Match 1'!P29</f>
        <v>111</v>
      </c>
      <c r="D31" s="208">
        <f>'Match 1'!Q29</f>
        <v>8</v>
      </c>
      <c r="E31" s="208">
        <f>'Match 1'!R29</f>
        <v>0</v>
      </c>
      <c r="F31" s="209">
        <f>'Match 1'!S29</f>
        <v>10</v>
      </c>
      <c r="G31" s="209" t="s">
        <v>47</v>
      </c>
      <c r="H31" s="208" t="s">
        <v>209</v>
      </c>
      <c r="I31" s="208" t="str">
        <f>'Match 1'!O16</f>
        <v>K NAISH</v>
      </c>
      <c r="J31" s="208">
        <f>'Match 1'!P16</f>
        <v>12</v>
      </c>
      <c r="K31" s="208">
        <f>'Match 1'!Q16</f>
        <v>12</v>
      </c>
      <c r="L31" s="208">
        <f>'Match 1'!R16</f>
        <v>0</v>
      </c>
      <c r="M31" s="215">
        <f>'Match 1'!S16</f>
        <v>4</v>
      </c>
      <c r="N31" s="122" t="str">
        <f t="shared" si="0"/>
        <v>I CARTER</v>
      </c>
      <c r="O31" s="125">
        <v>27</v>
      </c>
    </row>
    <row r="32" spans="1:15" ht="12" customHeight="1" x14ac:dyDescent="0.15">
      <c r="A32" s="135" t="s">
        <v>6</v>
      </c>
      <c r="B32" s="208" t="str">
        <f>'Match 1'!C13</f>
        <v>P ROSSINGTON</v>
      </c>
      <c r="C32" s="208">
        <f>'Match 1'!D13</f>
        <v>5</v>
      </c>
      <c r="D32" s="208">
        <f>'Match 1'!E13</f>
        <v>2</v>
      </c>
      <c r="E32" s="208">
        <f>'Match 1'!F13</f>
        <v>0</v>
      </c>
      <c r="F32" s="209">
        <f>'Match 1'!G13</f>
        <v>5</v>
      </c>
      <c r="G32" s="209" t="s">
        <v>47</v>
      </c>
      <c r="H32" s="208" t="s">
        <v>30</v>
      </c>
      <c r="I32" s="208" t="str">
        <f>'Match 1'!I29</f>
        <v>A HOWARD</v>
      </c>
      <c r="J32" s="208">
        <f>'Match 1'!J29</f>
        <v>23</v>
      </c>
      <c r="K32" s="208">
        <f>'Match 1'!K29</f>
        <v>5</v>
      </c>
      <c r="L32" s="208">
        <f>'Match 1'!L29</f>
        <v>0</v>
      </c>
      <c r="M32" s="215">
        <f>'Match 1'!M29</f>
        <v>8</v>
      </c>
      <c r="N32" s="122" t="str">
        <f t="shared" si="0"/>
        <v>A HOWARD</v>
      </c>
      <c r="O32" s="125">
        <v>28</v>
      </c>
    </row>
    <row r="33" spans="1:15" ht="12" customHeight="1" x14ac:dyDescent="0.15">
      <c r="A33" s="135" t="s">
        <v>27</v>
      </c>
      <c r="B33" s="208" t="str">
        <f>'Match 1'!I15</f>
        <v>M GOODWIN</v>
      </c>
      <c r="C33" s="208">
        <f>'Match 1'!J15</f>
        <v>4</v>
      </c>
      <c r="D33" s="208">
        <f>'Match 1'!K15</f>
        <v>8</v>
      </c>
      <c r="E33" s="208">
        <f>'Match 1'!L15</f>
        <v>0</v>
      </c>
      <c r="F33" s="209">
        <f>'Match 1'!M15</f>
        <v>4</v>
      </c>
      <c r="G33" s="209" t="s">
        <v>47</v>
      </c>
      <c r="H33" s="208"/>
      <c r="I33" s="208"/>
      <c r="J33" s="208"/>
      <c r="K33" s="208"/>
      <c r="L33" s="208"/>
      <c r="M33" s="215"/>
      <c r="N33" s="122" t="str">
        <f>IF(F33&gt;M33,B33,IF(F33&lt;M33,I33))</f>
        <v>M GOODWIN</v>
      </c>
      <c r="O33" s="125">
        <v>29</v>
      </c>
    </row>
    <row r="34" spans="1:15" ht="12" customHeight="1" x14ac:dyDescent="0.15">
      <c r="A34" s="135" t="s">
        <v>49</v>
      </c>
      <c r="B34" s="208" t="str">
        <f>'Match 1'!O28</f>
        <v>B WALKER</v>
      </c>
      <c r="C34" s="208">
        <f>'Match 1'!P28</f>
        <v>38</v>
      </c>
      <c r="D34" s="208">
        <f>'Match 1'!Q28</f>
        <v>15</v>
      </c>
      <c r="E34" s="208">
        <f>'Match 1'!R28</f>
        <v>0</v>
      </c>
      <c r="F34" s="209">
        <f>'Match 1'!S28</f>
        <v>8</v>
      </c>
      <c r="G34" s="209" t="s">
        <v>47</v>
      </c>
      <c r="H34" s="208"/>
      <c r="I34" s="208"/>
      <c r="J34" s="208"/>
      <c r="K34" s="208"/>
      <c r="L34" s="208"/>
      <c r="M34" s="215"/>
      <c r="N34" s="122" t="str">
        <f>IF(F34&gt;M34,B34,IF(F34&lt;M34,I34))</f>
        <v>B WALKER</v>
      </c>
      <c r="O34" s="125">
        <v>30</v>
      </c>
    </row>
    <row r="35" spans="1:15" ht="12" customHeight="1" x14ac:dyDescent="0.15">
      <c r="A35" s="135" t="s">
        <v>169</v>
      </c>
      <c r="B35" s="208" t="str">
        <f>'Match 1'!O9</f>
        <v>S ALLGOOD</v>
      </c>
      <c r="C35" s="208">
        <f>'Match 1'!P9</f>
        <v>15</v>
      </c>
      <c r="D35" s="208">
        <f>'Match 1'!Q9</f>
        <v>8</v>
      </c>
      <c r="E35" s="208">
        <f>'Match 1'!R9</f>
        <v>0</v>
      </c>
      <c r="F35" s="209">
        <f>'Match 1'!S9</f>
        <v>6</v>
      </c>
      <c r="G35" s="209" t="s">
        <v>47</v>
      </c>
      <c r="H35" s="208"/>
      <c r="I35" s="208"/>
      <c r="J35" s="208"/>
      <c r="K35" s="208"/>
      <c r="L35" s="208"/>
      <c r="M35" s="215"/>
      <c r="N35" s="122" t="str">
        <f>IF(F35&gt;M35,B35,IF(F35&lt;M35,I35))</f>
        <v>S ALLGOOD</v>
      </c>
      <c r="O35" s="125">
        <v>31</v>
      </c>
    </row>
    <row r="36" spans="1:15" ht="12.75" customHeight="1" thickBot="1" x14ac:dyDescent="0.2">
      <c r="A36" s="135" t="s">
        <v>119</v>
      </c>
      <c r="B36" s="208" t="str">
        <f>'Match 1'!C23</f>
        <v>K SMITH</v>
      </c>
      <c r="C36" s="208">
        <f>'Match 1'!D23</f>
        <v>26</v>
      </c>
      <c r="D36" s="208">
        <f>'Match 1'!E23</f>
        <v>11</v>
      </c>
      <c r="E36" s="208">
        <f>'Match 1'!F23</f>
        <v>0</v>
      </c>
      <c r="F36" s="209">
        <f>'Match 1'!G23</f>
        <v>9</v>
      </c>
      <c r="G36" s="209" t="s">
        <v>47</v>
      </c>
      <c r="H36" s="208"/>
      <c r="I36" s="208"/>
      <c r="J36" s="208"/>
      <c r="K36" s="208"/>
      <c r="L36" s="208"/>
      <c r="M36" s="215"/>
      <c r="N36" s="123" t="str">
        <f>IF(F36&gt;M36,B36,IF(F36&lt;M36,I36))</f>
        <v>K SMITH</v>
      </c>
      <c r="O36" s="126">
        <v>32</v>
      </c>
    </row>
    <row r="37" spans="1:15" ht="12" customHeight="1" x14ac:dyDescent="0.15"/>
    <row r="38" spans="1:15" ht="12" customHeight="1" x14ac:dyDescent="0.15">
      <c r="B38" s="41" t="s">
        <v>13</v>
      </c>
    </row>
    <row r="39" spans="1:15" ht="12" customHeight="1" thickBot="1" x14ac:dyDescent="0.2">
      <c r="A39" s="36" t="s">
        <v>223</v>
      </c>
      <c r="B39" s="37" t="s">
        <v>109</v>
      </c>
      <c r="D39" s="38" t="s">
        <v>11</v>
      </c>
      <c r="E39" s="39"/>
      <c r="F39" s="38" t="s">
        <v>86</v>
      </c>
      <c r="G39" s="38"/>
      <c r="H39" s="36" t="s">
        <v>223</v>
      </c>
      <c r="I39" s="37" t="s">
        <v>109</v>
      </c>
      <c r="K39" s="38" t="s">
        <v>11</v>
      </c>
      <c r="L39" s="39"/>
      <c r="M39" s="38" t="s">
        <v>86</v>
      </c>
      <c r="N39" s="39" t="s">
        <v>42</v>
      </c>
      <c r="O39" s="121" t="s">
        <v>12</v>
      </c>
    </row>
    <row r="40" spans="1:15" ht="12" customHeight="1" x14ac:dyDescent="0.15">
      <c r="A40" s="135">
        <v>31</v>
      </c>
      <c r="B40" s="135" t="str">
        <f>N35</f>
        <v>S ALLGOOD</v>
      </c>
      <c r="C40" s="135">
        <v>0</v>
      </c>
      <c r="D40" s="135">
        <v>0</v>
      </c>
      <c r="E40" s="135">
        <v>0</v>
      </c>
      <c r="F40" s="166">
        <v>0</v>
      </c>
      <c r="G40" s="209" t="s">
        <v>47</v>
      </c>
      <c r="H40" s="135">
        <v>15</v>
      </c>
      <c r="I40" s="135" t="str">
        <f>'Match 2'!O26</f>
        <v>W YOUNG</v>
      </c>
      <c r="J40" s="135">
        <f>'Match 2'!P26</f>
        <v>21</v>
      </c>
      <c r="K40" s="135">
        <f>'Match 2'!Q26</f>
        <v>4</v>
      </c>
      <c r="L40" s="135">
        <f>'Match 2'!R26</f>
        <v>0</v>
      </c>
      <c r="M40" s="213">
        <f>'Match 2'!S26</f>
        <v>9</v>
      </c>
      <c r="N40" s="168" t="str">
        <f>IF(F40&gt;M40,B40,IF(F40&lt;M40,I40))</f>
        <v>W YOUNG</v>
      </c>
      <c r="O40" s="169">
        <v>1</v>
      </c>
    </row>
    <row r="41" spans="1:15" ht="12" customHeight="1" x14ac:dyDescent="0.15">
      <c r="A41" s="135">
        <v>27</v>
      </c>
      <c r="B41" s="135" t="str">
        <f>'Match 2'!I22</f>
        <v>I CARTER</v>
      </c>
      <c r="C41" s="135">
        <f>'Match 2'!J22</f>
        <v>11</v>
      </c>
      <c r="D41" s="135">
        <f>'Match 2'!K22</f>
        <v>14</v>
      </c>
      <c r="E41" s="135">
        <f>'Match 2'!L22</f>
        <v>0</v>
      </c>
      <c r="F41" s="135">
        <f>'Match 2'!M22</f>
        <v>7</v>
      </c>
      <c r="G41" s="209" t="s">
        <v>47</v>
      </c>
      <c r="H41" s="135">
        <v>20</v>
      </c>
      <c r="I41" s="135" t="str">
        <f>N24</f>
        <v>C SALE</v>
      </c>
      <c r="J41" s="135">
        <v>0</v>
      </c>
      <c r="K41" s="135">
        <v>0</v>
      </c>
      <c r="L41" s="135">
        <v>0</v>
      </c>
      <c r="M41" s="214">
        <v>0</v>
      </c>
      <c r="N41" s="170" t="str">
        <f t="shared" ref="N41:N55" si="1">IF(F41&gt;M41,B41,IF(F41&lt;M41,I41))</f>
        <v>I CARTER</v>
      </c>
      <c r="O41" s="74">
        <v>2</v>
      </c>
    </row>
    <row r="42" spans="1:15" ht="12" customHeight="1" x14ac:dyDescent="0.15">
      <c r="A42" s="135">
        <v>12</v>
      </c>
      <c r="B42" s="135" t="str">
        <f>'Match 2'!C25</f>
        <v xml:space="preserve">R HOULDING </v>
      </c>
      <c r="C42" s="135">
        <f>'Match 2'!D25</f>
        <v>10</v>
      </c>
      <c r="D42" s="135">
        <f>'Match 2'!E25</f>
        <v>14</v>
      </c>
      <c r="E42" s="135">
        <f>'Match 2'!F25</f>
        <v>0</v>
      </c>
      <c r="F42" s="135">
        <f>'Match 2'!G25</f>
        <v>7</v>
      </c>
      <c r="G42" s="209" t="s">
        <v>47</v>
      </c>
      <c r="H42" s="135">
        <v>6</v>
      </c>
      <c r="I42" s="135" t="str">
        <f>'Match 2'!C12</f>
        <v>B WOOLCOTT</v>
      </c>
      <c r="J42" s="135">
        <f>'Match 2'!D12</f>
        <v>2</v>
      </c>
      <c r="K42" s="135">
        <f>'Match 2'!E12</f>
        <v>15</v>
      </c>
      <c r="L42" s="135">
        <f>'Match 2'!F12</f>
        <v>0</v>
      </c>
      <c r="M42" s="213">
        <f>'Match 2'!G12</f>
        <v>1</v>
      </c>
      <c r="N42" s="170" t="str">
        <f t="shared" si="1"/>
        <v xml:space="preserve">R HOULDING </v>
      </c>
      <c r="O42" s="74">
        <v>3</v>
      </c>
    </row>
    <row r="43" spans="1:15" ht="12" customHeight="1" x14ac:dyDescent="0.15">
      <c r="A43" s="135">
        <v>4</v>
      </c>
      <c r="B43" s="135" t="str">
        <f>'Match 2'!I8</f>
        <v>S RICHES</v>
      </c>
      <c r="C43" s="135">
        <f>'Match 2'!J8</f>
        <v>7</v>
      </c>
      <c r="D43" s="135">
        <f>'Match 2'!K8</f>
        <v>4</v>
      </c>
      <c r="E43" s="135">
        <f>'Match 2'!L8</f>
        <v>0</v>
      </c>
      <c r="F43" s="135">
        <f>'Match 2'!M8</f>
        <v>7</v>
      </c>
      <c r="G43" s="209" t="s">
        <v>47</v>
      </c>
      <c r="H43" s="135">
        <v>17</v>
      </c>
      <c r="I43" s="135" t="str">
        <f>N21</f>
        <v xml:space="preserve">J LOOSLEY </v>
      </c>
      <c r="J43" s="135">
        <v>0</v>
      </c>
      <c r="K43" s="135">
        <v>0</v>
      </c>
      <c r="L43" s="135">
        <v>0</v>
      </c>
      <c r="M43" s="214">
        <v>0</v>
      </c>
      <c r="N43" s="170" t="str">
        <f t="shared" si="1"/>
        <v>S RICHES</v>
      </c>
      <c r="O43" s="74">
        <v>4</v>
      </c>
    </row>
    <row r="44" spans="1:15" ht="12" customHeight="1" x14ac:dyDescent="0.15">
      <c r="A44" s="135">
        <v>3</v>
      </c>
      <c r="B44" s="135" t="str">
        <f>N7</f>
        <v>D MILLER</v>
      </c>
      <c r="C44" s="135">
        <v>0</v>
      </c>
      <c r="D44" s="135">
        <v>0</v>
      </c>
      <c r="E44" s="135">
        <v>0</v>
      </c>
      <c r="F44" s="166">
        <v>0</v>
      </c>
      <c r="G44" s="209" t="s">
        <v>47</v>
      </c>
      <c r="H44" s="135">
        <v>16</v>
      </c>
      <c r="I44" s="135" t="str">
        <f>'Match 2'!I14</f>
        <v>C DYALL</v>
      </c>
      <c r="J44" s="135">
        <f>'Match 2'!J14</f>
        <v>1</v>
      </c>
      <c r="K44" s="135">
        <f>'Match 2'!K14</f>
        <v>15</v>
      </c>
      <c r="L44" s="135">
        <f>'Match 2'!L14</f>
        <v>0</v>
      </c>
      <c r="M44" s="213">
        <f>'Match 2'!M14</f>
        <v>1</v>
      </c>
      <c r="N44" s="170" t="str">
        <f t="shared" si="1"/>
        <v>C DYALL</v>
      </c>
      <c r="O44" s="74">
        <v>5</v>
      </c>
    </row>
    <row r="45" spans="1:15" ht="12" customHeight="1" x14ac:dyDescent="0.15">
      <c r="A45" s="135">
        <v>22</v>
      </c>
      <c r="B45" s="135" t="str">
        <f>'Match 2'!C28</f>
        <v>P GUERRIER</v>
      </c>
      <c r="C45" s="135">
        <f>'Match 2'!D28</f>
        <v>8</v>
      </c>
      <c r="D45" s="135">
        <f>'Match 2'!E28</f>
        <v>5</v>
      </c>
      <c r="E45" s="135">
        <f>'Match 2'!F28</f>
        <v>0</v>
      </c>
      <c r="F45" s="135">
        <f>'Match 2'!G28</f>
        <v>4</v>
      </c>
      <c r="G45" s="209" t="s">
        <v>47</v>
      </c>
      <c r="H45" s="135">
        <v>10</v>
      </c>
      <c r="I45" s="135" t="str">
        <f>'Match 2'!I11</f>
        <v>S PALMER</v>
      </c>
      <c r="J45" s="135">
        <f>'Match 2'!J11</f>
        <v>7</v>
      </c>
      <c r="K45" s="135">
        <f>'Match 2'!K11</f>
        <v>2</v>
      </c>
      <c r="L45" s="135">
        <f>'Match 2'!L11</f>
        <v>0</v>
      </c>
      <c r="M45" s="213">
        <f>'Match 2'!M11</f>
        <v>6</v>
      </c>
      <c r="N45" s="170" t="str">
        <f>IF(F45&gt;M45,B45,IF(F45&lt;M45,I45))</f>
        <v>S PALMER</v>
      </c>
      <c r="O45" s="74">
        <v>6</v>
      </c>
    </row>
    <row r="46" spans="1:15" ht="12" customHeight="1" x14ac:dyDescent="0.15">
      <c r="A46" s="135">
        <v>9</v>
      </c>
      <c r="B46" s="135" t="str">
        <f>'Match 2'!O29</f>
        <v>G ASKEW</v>
      </c>
      <c r="C46" s="135">
        <f>'Match 2'!P29</f>
        <v>8</v>
      </c>
      <c r="D46" s="135">
        <f>'Match 2'!Q29</f>
        <v>2</v>
      </c>
      <c r="E46" s="135">
        <f>'Match 2'!R29</f>
        <v>0</v>
      </c>
      <c r="F46" s="135">
        <f>'Match 2'!S29</f>
        <v>5</v>
      </c>
      <c r="G46" s="209" t="s">
        <v>47</v>
      </c>
      <c r="H46" s="135">
        <v>13</v>
      </c>
      <c r="I46" s="135" t="str">
        <f>'Match 2'!C23</f>
        <v>A WILLSON</v>
      </c>
      <c r="J46" s="135">
        <f>'Match 2'!D23</f>
        <v>10</v>
      </c>
      <c r="K46" s="135">
        <f>'Match 2'!E23</f>
        <v>8</v>
      </c>
      <c r="L46" s="135">
        <f>'Match 2'!F23</f>
        <v>0</v>
      </c>
      <c r="M46" s="213">
        <f>'Match 2'!G23</f>
        <v>6</v>
      </c>
      <c r="N46" s="170" t="str">
        <f>IF(F46&gt;M46,B46,IF(F46&lt;M46,I46))</f>
        <v>A WILLSON</v>
      </c>
      <c r="O46" s="74">
        <v>7</v>
      </c>
    </row>
    <row r="47" spans="1:15" ht="12" customHeight="1" x14ac:dyDescent="0.15">
      <c r="A47" s="135">
        <v>1</v>
      </c>
      <c r="B47" s="135" t="str">
        <f>'Match 2'!O23</f>
        <v>D NEWMAN</v>
      </c>
      <c r="C47" s="135">
        <f>'Match 2'!P23</f>
        <v>5</v>
      </c>
      <c r="D47" s="135">
        <f>'Match 2'!Q23</f>
        <v>2</v>
      </c>
      <c r="E47" s="135">
        <f>'Match 2'!R23</f>
        <v>0</v>
      </c>
      <c r="F47" s="135">
        <f>'Match 2'!S23</f>
        <v>3</v>
      </c>
      <c r="G47" s="209" t="s">
        <v>47</v>
      </c>
      <c r="H47" s="135">
        <v>5</v>
      </c>
      <c r="I47" s="135" t="str">
        <f>'Match 2'!I16</f>
        <v>D MASON</v>
      </c>
      <c r="J47" s="135">
        <f>'Match 2'!J16</f>
        <v>11</v>
      </c>
      <c r="K47" s="135">
        <f>'Match 2'!K16</f>
        <v>13</v>
      </c>
      <c r="L47" s="135">
        <f>'Match 2'!L16</f>
        <v>0</v>
      </c>
      <c r="M47" s="213">
        <f>'Match 2'!M16</f>
        <v>10</v>
      </c>
      <c r="N47" s="170" t="str">
        <f>IF(F47&gt;M47,B47,IF(F47&lt;M47,I47))</f>
        <v>D MASON</v>
      </c>
      <c r="O47" s="74">
        <v>8</v>
      </c>
    </row>
    <row r="48" spans="1:15" ht="12" customHeight="1" x14ac:dyDescent="0.15">
      <c r="A48" s="135">
        <v>14</v>
      </c>
      <c r="B48" s="135" t="str">
        <f>'Match 2'!C27</f>
        <v>S GUNNER</v>
      </c>
      <c r="C48" s="135">
        <f>'Match 2'!D27</f>
        <v>4</v>
      </c>
      <c r="D48" s="135">
        <f>'Match 2'!E27</f>
        <v>7</v>
      </c>
      <c r="E48" s="135">
        <f>'Match 2'!F27</f>
        <v>0</v>
      </c>
      <c r="F48" s="135">
        <f>'Match 2'!G27</f>
        <v>1</v>
      </c>
      <c r="G48" s="209" t="s">
        <v>47</v>
      </c>
      <c r="H48" s="135">
        <v>18</v>
      </c>
      <c r="I48" s="135" t="str">
        <f>'Match 2'!O27</f>
        <v>C MORAN</v>
      </c>
      <c r="J48" s="135">
        <f>'Match 2'!P27</f>
        <v>6</v>
      </c>
      <c r="K48" s="135">
        <f>'Match 2'!Q27</f>
        <v>10</v>
      </c>
      <c r="L48" s="135">
        <f>'Match 2'!R27</f>
        <v>0</v>
      </c>
      <c r="M48" s="213">
        <f>'Match 2'!S27</f>
        <v>4</v>
      </c>
      <c r="N48" s="170" t="str">
        <f t="shared" si="1"/>
        <v>C MORAN</v>
      </c>
      <c r="O48" s="74">
        <v>9</v>
      </c>
    </row>
    <row r="49" spans="1:15" ht="12" customHeight="1" x14ac:dyDescent="0.15">
      <c r="A49" s="135">
        <v>24</v>
      </c>
      <c r="B49" s="135" t="str">
        <f>'Match 2'!C9</f>
        <v>J DOWNHAM</v>
      </c>
      <c r="C49" s="135">
        <f>'Match 2'!D9</f>
        <v>26</v>
      </c>
      <c r="D49" s="135">
        <f>'Match 2'!E9</f>
        <v>3</v>
      </c>
      <c r="E49" s="135">
        <f>'Match 2'!F9</f>
        <v>0</v>
      </c>
      <c r="F49" s="135">
        <f>'Match 2'!G9</f>
        <v>9</v>
      </c>
      <c r="G49" s="209" t="s">
        <v>47</v>
      </c>
      <c r="H49" s="135">
        <v>25</v>
      </c>
      <c r="I49" s="135" t="str">
        <f>'Match 2'!C26</f>
        <v xml:space="preserve">D TARRELL </v>
      </c>
      <c r="J49" s="135">
        <f>'Match 2'!D26</f>
        <v>5</v>
      </c>
      <c r="K49" s="135">
        <f>'Match 2'!E26</f>
        <v>3</v>
      </c>
      <c r="L49" s="135">
        <f>'Match 2'!F26</f>
        <v>0</v>
      </c>
      <c r="M49" s="213">
        <f>'Match 2'!G26</f>
        <v>3</v>
      </c>
      <c r="N49" s="170" t="str">
        <f t="shared" si="1"/>
        <v>J DOWNHAM</v>
      </c>
      <c r="O49" s="74">
        <v>10</v>
      </c>
    </row>
    <row r="50" spans="1:15" ht="12" customHeight="1" x14ac:dyDescent="0.15">
      <c r="A50" s="135">
        <v>29</v>
      </c>
      <c r="B50" s="135" t="str">
        <f>'Match 2'!C22</f>
        <v>M GOODWIN</v>
      </c>
      <c r="C50" s="135">
        <f>'Match 2'!D22</f>
        <v>11</v>
      </c>
      <c r="D50" s="135">
        <f>'Match 2'!E22</f>
        <v>15</v>
      </c>
      <c r="E50" s="135">
        <f>'Match 2'!F22</f>
        <v>0</v>
      </c>
      <c r="F50" s="135">
        <f>'Match 2'!G22</f>
        <v>8</v>
      </c>
      <c r="G50" s="209" t="s">
        <v>47</v>
      </c>
      <c r="H50" s="135">
        <v>28</v>
      </c>
      <c r="I50" s="135" t="str">
        <f>'Match 2'!O8</f>
        <v>A HOWARD</v>
      </c>
      <c r="J50" s="135">
        <f>'Match 2'!P8</f>
        <v>10</v>
      </c>
      <c r="K50" s="135">
        <f>'Match 2'!Q8</f>
        <v>8</v>
      </c>
      <c r="L50" s="135">
        <f>'Match 2'!R8</f>
        <v>0</v>
      </c>
      <c r="M50" s="213">
        <f>'Match 2'!S8</f>
        <v>8</v>
      </c>
      <c r="N50" s="212" t="s">
        <v>240</v>
      </c>
      <c r="O50" s="74">
        <v>11</v>
      </c>
    </row>
    <row r="51" spans="1:15" ht="12" customHeight="1" x14ac:dyDescent="0.15">
      <c r="A51" s="135">
        <v>26</v>
      </c>
      <c r="B51" s="135" t="str">
        <f>N30</f>
        <v>M ORRIN</v>
      </c>
      <c r="C51" s="135">
        <v>0</v>
      </c>
      <c r="D51" s="135">
        <v>0</v>
      </c>
      <c r="E51" s="135">
        <v>0</v>
      </c>
      <c r="F51" s="166">
        <v>0</v>
      </c>
      <c r="G51" s="209" t="s">
        <v>47</v>
      </c>
      <c r="H51" s="135">
        <v>11</v>
      </c>
      <c r="I51" s="135" t="str">
        <f>'Match 2'!I24</f>
        <v>P LAMB</v>
      </c>
      <c r="J51" s="135">
        <f>'Match 2'!J24</f>
        <v>23</v>
      </c>
      <c r="K51" s="135">
        <f>'Match 2'!K24</f>
        <v>10</v>
      </c>
      <c r="L51" s="135">
        <f>'Match 2'!L24</f>
        <v>0</v>
      </c>
      <c r="M51" s="213">
        <f>'Match 2'!M24</f>
        <v>9</v>
      </c>
      <c r="N51" s="170" t="str">
        <f t="shared" si="1"/>
        <v>P LAMB</v>
      </c>
      <c r="O51" s="74">
        <v>12</v>
      </c>
    </row>
    <row r="52" spans="1:15" ht="12" customHeight="1" x14ac:dyDescent="0.15">
      <c r="A52" s="135">
        <v>2</v>
      </c>
      <c r="B52" s="135" t="str">
        <f>'Match 2'!C16</f>
        <v xml:space="preserve">C ORRIN </v>
      </c>
      <c r="C52" s="135">
        <f>'Match 2'!D16</f>
        <v>8</v>
      </c>
      <c r="D52" s="135">
        <f>'Match 2'!E16</f>
        <v>0</v>
      </c>
      <c r="E52" s="135">
        <f>'Match 2'!F16</f>
        <v>0</v>
      </c>
      <c r="F52" s="135">
        <f>'Match 2'!G16</f>
        <v>6.5</v>
      </c>
      <c r="G52" s="209" t="s">
        <v>47</v>
      </c>
      <c r="H52" s="135">
        <v>19</v>
      </c>
      <c r="I52" s="135" t="str">
        <f>'Match 2'!C11</f>
        <v>G SPURGIN</v>
      </c>
      <c r="J52" s="135">
        <f>'Match 2'!D11</f>
        <v>15</v>
      </c>
      <c r="K52" s="135">
        <f>'Match 2'!E11</f>
        <v>1</v>
      </c>
      <c r="L52" s="135">
        <f>'Match 2'!F11</f>
        <v>0</v>
      </c>
      <c r="M52" s="213">
        <f>'Match 2'!G11</f>
        <v>8</v>
      </c>
      <c r="N52" s="170" t="str">
        <f t="shared" si="1"/>
        <v>G SPURGIN</v>
      </c>
      <c r="O52" s="74">
        <v>13</v>
      </c>
    </row>
    <row r="53" spans="1:15" ht="12" customHeight="1" x14ac:dyDescent="0.15">
      <c r="A53" s="135">
        <v>21</v>
      </c>
      <c r="B53" s="135" t="str">
        <f>'Match 2'!C8</f>
        <v>P CONNELL</v>
      </c>
      <c r="C53" s="135">
        <f>'Match 2'!D8</f>
        <v>78</v>
      </c>
      <c r="D53" s="135">
        <f>'Match 2'!E8</f>
        <v>15</v>
      </c>
      <c r="E53" s="135">
        <f>'Match 2'!F8</f>
        <v>0</v>
      </c>
      <c r="F53" s="135">
        <f>'Match 2'!G8</f>
        <v>10</v>
      </c>
      <c r="G53" s="209" t="s">
        <v>47</v>
      </c>
      <c r="H53" s="135">
        <v>8</v>
      </c>
      <c r="I53" s="135" t="str">
        <f>N12</f>
        <v>S HOLDEN</v>
      </c>
      <c r="J53" s="135">
        <v>0</v>
      </c>
      <c r="K53" s="135">
        <v>0</v>
      </c>
      <c r="L53" s="135">
        <v>0</v>
      </c>
      <c r="M53" s="214">
        <v>0</v>
      </c>
      <c r="N53" s="170" t="str">
        <f t="shared" si="1"/>
        <v>P CONNELL</v>
      </c>
      <c r="O53" s="74">
        <v>14</v>
      </c>
    </row>
    <row r="54" spans="1:15" ht="12" customHeight="1" x14ac:dyDescent="0.15">
      <c r="A54" s="135">
        <v>30</v>
      </c>
      <c r="B54" s="135" t="str">
        <f>'Match 2'!O24</f>
        <v>B WALKER</v>
      </c>
      <c r="C54" s="135">
        <f>'Match 2'!P24</f>
        <v>12</v>
      </c>
      <c r="D54" s="135">
        <f>'Match 2'!Q24</f>
        <v>7</v>
      </c>
      <c r="E54" s="135">
        <f>'Match 2'!R24</f>
        <v>0</v>
      </c>
      <c r="F54" s="135">
        <f>'Match 2'!S24</f>
        <v>7</v>
      </c>
      <c r="G54" s="209" t="s">
        <v>47</v>
      </c>
      <c r="H54" s="135">
        <v>7</v>
      </c>
      <c r="I54" s="135" t="str">
        <f>'Match 2'!I28</f>
        <v>S WHITE</v>
      </c>
      <c r="J54" s="135">
        <f>'Match 2'!J28</f>
        <v>15</v>
      </c>
      <c r="K54" s="135">
        <f>'Match 2'!K28</f>
        <v>7</v>
      </c>
      <c r="L54" s="135">
        <f>'Match 2'!L28</f>
        <v>0</v>
      </c>
      <c r="M54" s="213">
        <f>'Match 2'!M28</f>
        <v>8</v>
      </c>
      <c r="N54" s="170" t="str">
        <f t="shared" si="1"/>
        <v>S WHITE</v>
      </c>
      <c r="O54" s="74">
        <v>15</v>
      </c>
    </row>
    <row r="55" spans="1:15" ht="12" customHeight="1" thickBot="1" x14ac:dyDescent="0.2">
      <c r="A55" s="135">
        <v>23</v>
      </c>
      <c r="B55" s="135" t="str">
        <f>'Match 2'!C10</f>
        <v>G FOREMAN</v>
      </c>
      <c r="C55" s="135">
        <f>'Match 2'!D10</f>
        <v>8</v>
      </c>
      <c r="D55" s="135">
        <f>'Match 2'!E10</f>
        <v>0</v>
      </c>
      <c r="E55" s="135">
        <f>'Match 2'!F10</f>
        <v>0</v>
      </c>
      <c r="F55" s="135">
        <f>'Match 2'!G10</f>
        <v>6.5</v>
      </c>
      <c r="G55" s="209" t="s">
        <v>47</v>
      </c>
      <c r="H55" s="135">
        <v>32</v>
      </c>
      <c r="I55" s="135" t="str">
        <f>'Ind Ko'!N36</f>
        <v>K SMITH</v>
      </c>
      <c r="J55" s="135">
        <v>0</v>
      </c>
      <c r="K55" s="135">
        <v>0</v>
      </c>
      <c r="L55" s="135">
        <v>0</v>
      </c>
      <c r="M55" s="214">
        <v>0</v>
      </c>
      <c r="N55" s="171" t="str">
        <f t="shared" si="1"/>
        <v>G FOREMAN</v>
      </c>
      <c r="O55" s="84">
        <v>16</v>
      </c>
    </row>
    <row r="56" spans="1:15" ht="12" customHeight="1" x14ac:dyDescent="0.15"/>
    <row r="57" spans="1:15" ht="12" customHeight="1" x14ac:dyDescent="0.15">
      <c r="B57" s="41" t="s">
        <v>15</v>
      </c>
    </row>
    <row r="58" spans="1:15" ht="12" customHeight="1" thickBot="1" x14ac:dyDescent="0.2">
      <c r="A58" s="36" t="s">
        <v>12</v>
      </c>
      <c r="B58" s="37" t="s">
        <v>109</v>
      </c>
      <c r="D58" s="38" t="s">
        <v>11</v>
      </c>
      <c r="E58" s="39"/>
      <c r="F58" s="38" t="s">
        <v>86</v>
      </c>
      <c r="G58" s="38"/>
      <c r="H58" s="36" t="s">
        <v>12</v>
      </c>
      <c r="I58" s="37" t="s">
        <v>109</v>
      </c>
      <c r="K58" s="38" t="s">
        <v>11</v>
      </c>
      <c r="L58" s="39"/>
      <c r="M58" s="38" t="s">
        <v>86</v>
      </c>
      <c r="N58" s="39" t="s">
        <v>42</v>
      </c>
      <c r="O58" s="121" t="s">
        <v>12</v>
      </c>
    </row>
    <row r="59" spans="1:15" ht="12" customHeight="1" x14ac:dyDescent="0.15">
      <c r="A59" s="135">
        <v>6</v>
      </c>
      <c r="B59" s="135" t="str">
        <f>'Match 3'!O22</f>
        <v>S PALMER</v>
      </c>
      <c r="C59" s="135">
        <f>'Match 3'!P22</f>
        <v>1</v>
      </c>
      <c r="D59" s="135">
        <f>'Match 3'!Q22</f>
        <v>7</v>
      </c>
      <c r="E59" s="135">
        <f>'Match 3'!R22</f>
        <v>0</v>
      </c>
      <c r="F59" s="135">
        <f>'Match 3'!S22</f>
        <v>3.5</v>
      </c>
      <c r="G59" s="223" t="s">
        <v>47</v>
      </c>
      <c r="H59" s="135">
        <v>5</v>
      </c>
      <c r="I59" s="135" t="str">
        <f>'Match 3'!C11</f>
        <v>C DYALL</v>
      </c>
      <c r="J59" s="135">
        <f>'Match 3'!D11</f>
        <v>0</v>
      </c>
      <c r="K59" s="135">
        <f>'Match 3'!E11</f>
        <v>5</v>
      </c>
      <c r="L59" s="135">
        <f>'Match 3'!F11</f>
        <v>0</v>
      </c>
      <c r="M59" s="135">
        <f>'Match 3'!G11</f>
        <v>2</v>
      </c>
      <c r="N59" s="220" t="str">
        <f>IF(F59&gt;M59,B59,IF(F59&lt;M59,I59))</f>
        <v>S PALMER</v>
      </c>
      <c r="O59" s="169">
        <v>1</v>
      </c>
    </row>
    <row r="60" spans="1:15" ht="12" customHeight="1" x14ac:dyDescent="0.15">
      <c r="A60" s="135">
        <v>1</v>
      </c>
      <c r="B60" s="135" t="str">
        <f>'Match 3'!C23</f>
        <v>W YOUNG</v>
      </c>
      <c r="C60" s="135">
        <f>'Match 3'!D23</f>
        <v>1</v>
      </c>
      <c r="D60" s="135">
        <f>'Match 3'!E23</f>
        <v>3</v>
      </c>
      <c r="E60" s="135">
        <f>'Match 3'!F23</f>
        <v>0</v>
      </c>
      <c r="F60" s="135">
        <f>'Match 3'!G23</f>
        <v>2</v>
      </c>
      <c r="G60" s="223" t="s">
        <v>47</v>
      </c>
      <c r="H60" s="135">
        <v>14</v>
      </c>
      <c r="I60" s="135" t="str">
        <f>'Match 3'!I16</f>
        <v>P CONNELL</v>
      </c>
      <c r="J60" s="135">
        <f>'Match 3'!J16</f>
        <v>1</v>
      </c>
      <c r="K60" s="135">
        <f>'Match 3'!K16</f>
        <v>1</v>
      </c>
      <c r="L60" s="135">
        <f>'Match 3'!L16</f>
        <v>8</v>
      </c>
      <c r="M60" s="135">
        <f>'Match 3'!M16</f>
        <v>4</v>
      </c>
      <c r="N60" s="221" t="str">
        <f t="shared" ref="N60:N66" si="2">IF(F60&gt;M60,B60,IF(F60&lt;M60,I60))</f>
        <v>P CONNELL</v>
      </c>
      <c r="O60" s="74">
        <v>2</v>
      </c>
    </row>
    <row r="61" spans="1:15" ht="12" customHeight="1" x14ac:dyDescent="0.15">
      <c r="A61" s="135">
        <v>4</v>
      </c>
      <c r="B61" s="135" t="str">
        <f>'Match 3'!O16</f>
        <v>S RICHES</v>
      </c>
      <c r="C61" s="135">
        <f>'Match 3'!P16</f>
        <v>0</v>
      </c>
      <c r="D61" s="135">
        <f>'Match 3'!Q16</f>
        <v>9</v>
      </c>
      <c r="E61" s="135">
        <f>'Match 3'!R16</f>
        <v>8</v>
      </c>
      <c r="F61" s="135">
        <f>'Match 3'!S16</f>
        <v>2</v>
      </c>
      <c r="G61" s="223" t="s">
        <v>47</v>
      </c>
      <c r="H61" s="135">
        <v>7</v>
      </c>
      <c r="I61" s="135" t="str">
        <f>'Match 3'!O24</f>
        <v>A WILLSON</v>
      </c>
      <c r="J61" s="135">
        <f>'Match 3'!P24</f>
        <v>4</v>
      </c>
      <c r="K61" s="135">
        <f>'Match 3'!Q24</f>
        <v>3</v>
      </c>
      <c r="L61" s="135">
        <f>'Match 3'!R24</f>
        <v>0</v>
      </c>
      <c r="M61" s="135">
        <f>'Match 3'!S24</f>
        <v>10</v>
      </c>
      <c r="N61" s="221" t="str">
        <f t="shared" si="2"/>
        <v>A WILLSON</v>
      </c>
      <c r="O61" s="74">
        <v>3</v>
      </c>
    </row>
    <row r="62" spans="1:15" ht="12" customHeight="1" x14ac:dyDescent="0.15">
      <c r="A62" s="135">
        <v>12</v>
      </c>
      <c r="B62" s="135" t="str">
        <f>'Match 3'!O12</f>
        <v>P LAMB</v>
      </c>
      <c r="C62" s="135">
        <f>'Match 3'!P12</f>
        <v>4</v>
      </c>
      <c r="D62" s="135">
        <f>'Match 3'!Q12</f>
        <v>11</v>
      </c>
      <c r="E62" s="135">
        <f>'Match 3'!R12</f>
        <v>0</v>
      </c>
      <c r="F62" s="135">
        <f>'Match 3'!S12</f>
        <v>8</v>
      </c>
      <c r="G62" s="223" t="s">
        <v>47</v>
      </c>
      <c r="H62" s="135">
        <v>13</v>
      </c>
      <c r="I62" s="135" t="str">
        <f>'Match 3'!I8</f>
        <v>G SPURGIN</v>
      </c>
      <c r="J62" s="135">
        <f>'Match 3'!J8</f>
        <v>1</v>
      </c>
      <c r="K62" s="135">
        <f>'Match 3'!K8</f>
        <v>8</v>
      </c>
      <c r="L62" s="135">
        <f>'Match 3'!L8</f>
        <v>8</v>
      </c>
      <c r="M62" s="135">
        <f>'Match 3'!M8</f>
        <v>7</v>
      </c>
      <c r="N62" s="221" t="str">
        <f t="shared" si="2"/>
        <v>P LAMB</v>
      </c>
      <c r="O62" s="74">
        <v>4</v>
      </c>
    </row>
    <row r="63" spans="1:15" ht="12" customHeight="1" x14ac:dyDescent="0.15">
      <c r="A63" s="135">
        <v>9</v>
      </c>
      <c r="B63" s="135" t="str">
        <f>'Match 3'!C15</f>
        <v>C MORAN</v>
      </c>
      <c r="C63" s="135">
        <f>'Match 3'!D15</f>
        <v>1</v>
      </c>
      <c r="D63" s="135">
        <f>'Match 3'!E15</f>
        <v>2</v>
      </c>
      <c r="E63" s="135">
        <f>'Match 3'!F15</f>
        <v>8</v>
      </c>
      <c r="F63" s="135">
        <f>'Match 3'!G15</f>
        <v>6</v>
      </c>
      <c r="G63" s="223" t="s">
        <v>47</v>
      </c>
      <c r="H63" s="135">
        <v>10</v>
      </c>
      <c r="I63" s="135" t="str">
        <f>'Match 3'!I24</f>
        <v>J DOWNHAM</v>
      </c>
      <c r="J63" s="135">
        <f>'Match 3'!J24</f>
        <v>0</v>
      </c>
      <c r="K63" s="135">
        <f>'Match 3'!K24</f>
        <v>10</v>
      </c>
      <c r="L63" s="135">
        <f>'Match 3'!L24</f>
        <v>8</v>
      </c>
      <c r="M63" s="135">
        <f>'Match 3'!M24</f>
        <v>1</v>
      </c>
      <c r="N63" s="221" t="str">
        <f t="shared" si="2"/>
        <v>C MORAN</v>
      </c>
      <c r="O63" s="74">
        <v>5</v>
      </c>
    </row>
    <row r="64" spans="1:15" ht="12" customHeight="1" x14ac:dyDescent="0.15">
      <c r="A64" s="135">
        <v>11</v>
      </c>
      <c r="B64" s="135" t="str">
        <f>'Match 3'!C30</f>
        <v>M GOODWIN</v>
      </c>
      <c r="C64" s="135">
        <f>'Match 3'!D30</f>
        <v>1</v>
      </c>
      <c r="D64" s="135">
        <f>'Match 3'!E30</f>
        <v>12</v>
      </c>
      <c r="E64" s="135">
        <f>'Match 3'!F30</f>
        <v>4</v>
      </c>
      <c r="F64" s="135">
        <f>'Match 3'!G30</f>
        <v>5</v>
      </c>
      <c r="G64" s="223" t="s">
        <v>47</v>
      </c>
      <c r="H64" s="135">
        <v>3</v>
      </c>
      <c r="I64" s="135" t="str">
        <f>'Match 3'!C22</f>
        <v>R HOULDING</v>
      </c>
      <c r="J64" s="135">
        <f>'Match 3'!D22</f>
        <v>2</v>
      </c>
      <c r="K64" s="135">
        <f>'Match 3'!E22</f>
        <v>2</v>
      </c>
      <c r="L64" s="135">
        <f>'Match 3'!F22</f>
        <v>8</v>
      </c>
      <c r="M64" s="135">
        <f>'Match 3'!G22</f>
        <v>6</v>
      </c>
      <c r="N64" s="221" t="str">
        <f t="shared" si="2"/>
        <v>R HOULDING</v>
      </c>
      <c r="O64" s="74">
        <v>6</v>
      </c>
    </row>
    <row r="65" spans="1:15" ht="12" customHeight="1" x14ac:dyDescent="0.15">
      <c r="A65" s="135">
        <v>2</v>
      </c>
      <c r="B65" s="135" t="str">
        <f>'Match 3'!O30</f>
        <v>I CARTER</v>
      </c>
      <c r="C65" s="135">
        <f>'Match 3'!P30</f>
        <v>2</v>
      </c>
      <c r="D65" s="135">
        <f>'Match 3'!Q30</f>
        <v>13</v>
      </c>
      <c r="E65" s="135">
        <f>'Match 3'!R30</f>
        <v>0</v>
      </c>
      <c r="F65" s="135">
        <f>'Match 3'!S30</f>
        <v>9</v>
      </c>
      <c r="G65" s="223" t="s">
        <v>47</v>
      </c>
      <c r="H65" s="135">
        <v>16</v>
      </c>
      <c r="I65" s="135" t="str">
        <f>'Match 3'!I26</f>
        <v>G FOREMAN</v>
      </c>
      <c r="J65" s="135">
        <f>'Match 3'!J26</f>
        <v>25</v>
      </c>
      <c r="K65" s="135">
        <f>'Match 3'!K26</f>
        <v>14</v>
      </c>
      <c r="L65" s="135">
        <f>'Match 3'!L26</f>
        <v>0</v>
      </c>
      <c r="M65" s="135">
        <f>'Match 3'!M26</f>
        <v>10</v>
      </c>
      <c r="N65" s="221" t="str">
        <f t="shared" si="2"/>
        <v>G FOREMAN</v>
      </c>
      <c r="O65" s="74">
        <v>7</v>
      </c>
    </row>
    <row r="66" spans="1:15" ht="12" customHeight="1" thickBot="1" x14ac:dyDescent="0.2">
      <c r="A66" s="135">
        <v>15</v>
      </c>
      <c r="B66" s="135" t="str">
        <f>'Match 3'!O11</f>
        <v>S WHITE</v>
      </c>
      <c r="C66" s="135">
        <f>'Match 3'!P11</f>
        <v>1</v>
      </c>
      <c r="D66" s="135">
        <f>'Match 3'!Q11</f>
        <v>4</v>
      </c>
      <c r="E66" s="135">
        <f>'Match 3'!R11</f>
        <v>0</v>
      </c>
      <c r="F66" s="135">
        <f>'Match 3'!S11</f>
        <v>3</v>
      </c>
      <c r="G66" s="223" t="s">
        <v>47</v>
      </c>
      <c r="H66" s="135">
        <v>8</v>
      </c>
      <c r="I66" s="135" t="str">
        <f>'Match 3'!C7</f>
        <v>D MASON</v>
      </c>
      <c r="J66" s="135">
        <f>'Match 3'!D7</f>
        <v>1</v>
      </c>
      <c r="K66" s="135">
        <f>'Match 3'!E7</f>
        <v>8</v>
      </c>
      <c r="L66" s="135">
        <f>'Match 3'!F7</f>
        <v>8</v>
      </c>
      <c r="M66" s="135">
        <f>'Match 3'!G7</f>
        <v>8</v>
      </c>
      <c r="N66" s="222" t="str">
        <f t="shared" si="2"/>
        <v>D MASON</v>
      </c>
      <c r="O66" s="84">
        <v>8</v>
      </c>
    </row>
    <row r="67" spans="1:15" ht="12" customHeight="1" x14ac:dyDescent="0.15"/>
    <row r="68" spans="1:15" ht="12" customHeight="1" x14ac:dyDescent="0.15">
      <c r="B68" s="41" t="s">
        <v>16</v>
      </c>
    </row>
    <row r="69" spans="1:15" ht="12" customHeight="1" thickBot="1" x14ac:dyDescent="0.2">
      <c r="A69" s="36" t="s">
        <v>12</v>
      </c>
      <c r="B69" s="37" t="s">
        <v>109</v>
      </c>
      <c r="D69" s="38" t="s">
        <v>11</v>
      </c>
      <c r="E69" s="39"/>
      <c r="F69" s="38" t="s">
        <v>86</v>
      </c>
      <c r="G69" s="38"/>
      <c r="H69" s="36" t="s">
        <v>12</v>
      </c>
      <c r="I69" s="37" t="s">
        <v>109</v>
      </c>
      <c r="K69" s="38" t="s">
        <v>11</v>
      </c>
      <c r="L69" s="39"/>
      <c r="M69" s="38" t="s">
        <v>86</v>
      </c>
      <c r="N69" s="39" t="s">
        <v>0</v>
      </c>
      <c r="O69" s="121" t="s">
        <v>12</v>
      </c>
    </row>
    <row r="70" spans="1:15" ht="12" customHeight="1" x14ac:dyDescent="0.15">
      <c r="A70" s="135">
        <v>3</v>
      </c>
      <c r="B70" s="135" t="str">
        <f>'Match 4'!I8</f>
        <v>A WILLSON</v>
      </c>
      <c r="C70" s="135">
        <f>'Match 4'!J8</f>
        <v>0</v>
      </c>
      <c r="D70" s="135">
        <f>'Match 4'!K8</f>
        <v>6</v>
      </c>
      <c r="E70" s="135">
        <f>'Match 4'!L8</f>
        <v>0</v>
      </c>
      <c r="F70" s="135">
        <f>'Match 4'!M8</f>
        <v>6</v>
      </c>
      <c r="G70" s="209" t="s">
        <v>47</v>
      </c>
      <c r="H70" s="135">
        <v>7</v>
      </c>
      <c r="I70" s="135" t="str">
        <f>'Match 4'!I16</f>
        <v>G FOREMAN</v>
      </c>
      <c r="J70" s="135">
        <f>'Match 4'!J16</f>
        <v>2</v>
      </c>
      <c r="K70" s="135">
        <f>'Match 4'!K16</f>
        <v>5</v>
      </c>
      <c r="L70" s="135">
        <f>'Match 4'!L16</f>
        <v>0</v>
      </c>
      <c r="M70" s="135">
        <f>'Match 4'!M16</f>
        <v>10</v>
      </c>
      <c r="N70" s="224" t="str">
        <f>IF(F70&gt;M70,B70,IF(F70&lt;M70,I70))</f>
        <v>G FOREMAN</v>
      </c>
      <c r="O70" s="127">
        <v>1</v>
      </c>
    </row>
    <row r="71" spans="1:15" ht="12" customHeight="1" x14ac:dyDescent="0.15">
      <c r="A71" s="135">
        <v>8</v>
      </c>
      <c r="B71" s="135" t="str">
        <f>'Match 4'!O28</f>
        <v>D MASON</v>
      </c>
      <c r="C71" s="135">
        <f>'Match 4'!P28</f>
        <v>0</v>
      </c>
      <c r="D71" s="135">
        <f>'Match 4'!Q28</f>
        <v>15</v>
      </c>
      <c r="E71" s="135">
        <f>'Match 4'!R28</f>
        <v>0</v>
      </c>
      <c r="F71" s="135">
        <f>'Match 4'!S28</f>
        <v>6.5</v>
      </c>
      <c r="G71" s="209" t="s">
        <v>47</v>
      </c>
      <c r="H71" s="135">
        <v>6</v>
      </c>
      <c r="I71" s="135" t="str">
        <f>'Match 4'!I23</f>
        <v>R HOULDING</v>
      </c>
      <c r="J71" s="135">
        <f>'Match 4'!J23</f>
        <v>1</v>
      </c>
      <c r="K71" s="135">
        <f>'Match 4'!K23</f>
        <v>3</v>
      </c>
      <c r="L71" s="135">
        <f>'Match 4'!L23</f>
        <v>0</v>
      </c>
      <c r="M71" s="135">
        <f>'Match 4'!M23</f>
        <v>7</v>
      </c>
      <c r="N71" s="14" t="str">
        <f>IF(F71&gt;M71,B71,IF(F71&lt;M71,I71))</f>
        <v>R HOULDING</v>
      </c>
      <c r="O71" s="125">
        <v>2</v>
      </c>
    </row>
    <row r="72" spans="1:15" ht="12" customHeight="1" x14ac:dyDescent="0.15">
      <c r="A72" s="135">
        <v>1</v>
      </c>
      <c r="B72" s="135" t="str">
        <f>N59</f>
        <v>S PALMER</v>
      </c>
      <c r="C72" s="135">
        <v>0</v>
      </c>
      <c r="D72" s="135">
        <v>0</v>
      </c>
      <c r="E72" s="135">
        <v>0</v>
      </c>
      <c r="F72" s="135">
        <v>0</v>
      </c>
      <c r="G72" s="209" t="s">
        <v>47</v>
      </c>
      <c r="H72" s="135">
        <v>4</v>
      </c>
      <c r="I72" s="135" t="str">
        <f>'Match 4'!O30</f>
        <v>P LAMB</v>
      </c>
      <c r="J72" s="135">
        <f>'Match 4'!P30</f>
        <v>1</v>
      </c>
      <c r="K72" s="135">
        <f>'Match 4'!Q30</f>
        <v>8</v>
      </c>
      <c r="L72" s="135">
        <f>'Match 4'!R30</f>
        <v>8</v>
      </c>
      <c r="M72" s="135">
        <f>'Match 4'!S30</f>
        <v>10</v>
      </c>
      <c r="N72" s="14" t="str">
        <f>IF(F72&gt;M72,B72,IF(F72&lt;M72,I72))</f>
        <v>P LAMB</v>
      </c>
      <c r="O72" s="125">
        <v>3</v>
      </c>
    </row>
    <row r="73" spans="1:15" ht="12" customHeight="1" thickBot="1" x14ac:dyDescent="0.2">
      <c r="A73" s="135">
        <v>2</v>
      </c>
      <c r="B73" s="135" t="str">
        <f>'Match 4'!C27</f>
        <v>P CONNELL</v>
      </c>
      <c r="C73" s="135">
        <f>'Match 4'!D27</f>
        <v>0</v>
      </c>
      <c r="D73" s="135">
        <f>'Match 4'!E27</f>
        <v>4</v>
      </c>
      <c r="E73" s="135">
        <f>'Match 4'!F27</f>
        <v>0</v>
      </c>
      <c r="F73" s="135">
        <f>'Match 4'!G27</f>
        <v>4</v>
      </c>
      <c r="G73" s="223" t="s">
        <v>47</v>
      </c>
      <c r="H73" s="135">
        <v>5</v>
      </c>
      <c r="I73" s="135" t="str">
        <f>'Match 4'!I11</f>
        <v>C MORAN</v>
      </c>
      <c r="J73" s="135">
        <f>'Match 4'!J11</f>
        <v>0</v>
      </c>
      <c r="K73" s="135">
        <f>'Match 4'!K11</f>
        <v>0</v>
      </c>
      <c r="L73" s="135">
        <f>'Match 4'!L11</f>
        <v>8</v>
      </c>
      <c r="M73" s="135">
        <f>'Match 4'!M11</f>
        <v>3</v>
      </c>
      <c r="N73" s="148" t="str">
        <f>IF(F73&gt;M73,B73,IF(F73&lt;M73,I73))</f>
        <v>P CONNELL</v>
      </c>
      <c r="O73" s="126">
        <v>4</v>
      </c>
    </row>
    <row r="74" spans="1:15" ht="12" customHeight="1" x14ac:dyDescent="0.15"/>
    <row r="75" spans="1:15" ht="12" customHeight="1" x14ac:dyDescent="0.15">
      <c r="B75" s="41" t="s">
        <v>66</v>
      </c>
      <c r="C75" s="25"/>
      <c r="D75" s="25"/>
      <c r="E75" s="25"/>
      <c r="F75" s="34"/>
    </row>
    <row r="76" spans="1:15" ht="12" customHeight="1" thickBot="1" x14ac:dyDescent="0.2">
      <c r="A76" s="36" t="s">
        <v>12</v>
      </c>
      <c r="B76" s="37" t="s">
        <v>109</v>
      </c>
      <c r="D76" s="38" t="s">
        <v>11</v>
      </c>
      <c r="E76" s="39"/>
      <c r="F76" s="38" t="s">
        <v>86</v>
      </c>
      <c r="G76" s="38"/>
      <c r="H76" s="36" t="s">
        <v>12</v>
      </c>
      <c r="I76" s="37" t="s">
        <v>109</v>
      </c>
      <c r="K76" s="38" t="s">
        <v>11</v>
      </c>
      <c r="L76" s="39"/>
      <c r="M76" s="38" t="s">
        <v>86</v>
      </c>
      <c r="N76" s="39" t="s">
        <v>42</v>
      </c>
      <c r="O76" s="121" t="s">
        <v>12</v>
      </c>
    </row>
    <row r="77" spans="1:15" ht="12" customHeight="1" x14ac:dyDescent="0.15">
      <c r="A77" s="135">
        <v>1</v>
      </c>
      <c r="B77" s="135" t="str">
        <f>'Match 5'!O22</f>
        <v>G FOREMAN</v>
      </c>
      <c r="C77" s="135">
        <f>'Match 5'!P22</f>
        <v>27</v>
      </c>
      <c r="D77" s="135">
        <f>'Match 5'!Q22</f>
        <v>13</v>
      </c>
      <c r="E77" s="135">
        <f>'Match 5'!R22</f>
        <v>0</v>
      </c>
      <c r="F77" s="135">
        <f>'Match 5'!S22</f>
        <v>10</v>
      </c>
      <c r="G77" s="223" t="s">
        <v>47</v>
      </c>
      <c r="H77" s="135">
        <v>4</v>
      </c>
      <c r="I77" s="135" t="str">
        <f>'Match 5'!C29</f>
        <v>P CONNELL</v>
      </c>
      <c r="J77" s="135">
        <f>'Match 5'!D29</f>
        <v>12</v>
      </c>
      <c r="K77" s="135">
        <f>'Match 5'!E29</f>
        <v>5</v>
      </c>
      <c r="L77" s="135">
        <f>'Match 5'!F29</f>
        <v>0</v>
      </c>
      <c r="M77" s="135">
        <f>'Match 5'!G29</f>
        <v>10</v>
      </c>
      <c r="N77" s="224" t="s">
        <v>258</v>
      </c>
      <c r="O77" s="129">
        <v>1</v>
      </c>
    </row>
    <row r="78" spans="1:15" ht="14" thickBot="1" x14ac:dyDescent="0.2">
      <c r="A78" s="135">
        <v>2</v>
      </c>
      <c r="B78" s="135" t="str">
        <f>'Match 5'!C25</f>
        <v>R HOULDING</v>
      </c>
      <c r="C78" s="135">
        <f>'Match 5'!D25</f>
        <v>5</v>
      </c>
      <c r="D78" s="135">
        <f>'Match 5'!E25</f>
        <v>0</v>
      </c>
      <c r="E78" s="135">
        <f>'Match 5'!F25</f>
        <v>0</v>
      </c>
      <c r="F78" s="135">
        <f>'Match 5'!G25</f>
        <v>9</v>
      </c>
      <c r="G78" s="223" t="s">
        <v>47</v>
      </c>
      <c r="H78" s="135">
        <v>3</v>
      </c>
      <c r="I78" s="135" t="str">
        <f>'Match 5'!C8</f>
        <v>P LAMB</v>
      </c>
      <c r="J78" s="135">
        <f>'Match 5'!D8</f>
        <v>45</v>
      </c>
      <c r="K78" s="135">
        <f>'Match 5'!E8</f>
        <v>5</v>
      </c>
      <c r="L78" s="135">
        <f>'Match 5'!F8</f>
        <v>0</v>
      </c>
      <c r="M78" s="135">
        <f>'Match 5'!G8</f>
        <v>10</v>
      </c>
      <c r="N78" s="148" t="str">
        <f>IF(F78&gt;M78,B78,IF(F78&lt;M78,I78))</f>
        <v>P LAMB</v>
      </c>
      <c r="O78" s="130">
        <v>2</v>
      </c>
    </row>
    <row r="80" spans="1:15" ht="14" x14ac:dyDescent="0.15">
      <c r="B80" s="41" t="s">
        <v>14</v>
      </c>
    </row>
    <row r="81" spans="1:15" ht="12.75" customHeight="1" thickBot="1" x14ac:dyDescent="0.2">
      <c r="A81" s="36" t="s">
        <v>12</v>
      </c>
      <c r="B81" s="37" t="s">
        <v>109</v>
      </c>
      <c r="D81" s="38" t="s">
        <v>11</v>
      </c>
      <c r="E81" s="39"/>
      <c r="F81" s="38" t="s">
        <v>86</v>
      </c>
      <c r="G81" s="38"/>
      <c r="H81" s="36" t="s">
        <v>12</v>
      </c>
      <c r="I81" s="37" t="s">
        <v>109</v>
      </c>
      <c r="K81" s="38" t="s">
        <v>11</v>
      </c>
      <c r="L81" s="39"/>
      <c r="M81" s="38" t="s">
        <v>86</v>
      </c>
      <c r="N81" s="39" t="s">
        <v>42</v>
      </c>
      <c r="O81" s="121" t="s">
        <v>12</v>
      </c>
    </row>
    <row r="82" spans="1:15" ht="14" thickBot="1" x14ac:dyDescent="0.2">
      <c r="A82">
        <v>1</v>
      </c>
      <c r="B82" t="s">
        <v>258</v>
      </c>
      <c r="C82">
        <f>'Match 6'!P15</f>
        <v>0</v>
      </c>
      <c r="D82">
        <f>'Match 6'!Q15</f>
        <v>12</v>
      </c>
      <c r="E82">
        <f>'Match 6'!R15</f>
        <v>0</v>
      </c>
      <c r="F82">
        <f>'Match 6'!S15</f>
        <v>4</v>
      </c>
      <c r="G82" s="2" t="s">
        <v>117</v>
      </c>
      <c r="H82">
        <v>2</v>
      </c>
      <c r="I82" t="s">
        <v>353</v>
      </c>
      <c r="J82">
        <f>'Match 6'!D29</f>
        <v>3</v>
      </c>
      <c r="K82">
        <f>'Match 6'!E29</f>
        <v>12</v>
      </c>
      <c r="L82">
        <f>'Match 6'!F29</f>
        <v>8</v>
      </c>
      <c r="M82">
        <f>'Match 6'!G29</f>
        <v>10</v>
      </c>
      <c r="N82" s="131" t="s">
        <v>353</v>
      </c>
      <c r="O82" s="132"/>
    </row>
  </sheetData>
  <phoneticPr fontId="0" type="noConversion"/>
  <pageMargins left="0" right="0" top="1.5242519685039371" bottom="0.98425196850393704" header="0.51181102362204722" footer="0.51181102362204722"/>
  <pageSetup paperSize="9" scale="62" orientation="portrait"/>
  <ignoredErrors>
    <ignoredError sqref="N33:N36" emptyCellReference="1"/>
  </ignoredErrors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78"/>
  <sheetViews>
    <sheetView workbookViewId="0">
      <selection activeCell="E18" sqref="E18"/>
    </sheetView>
  </sheetViews>
  <sheetFormatPr baseColWidth="10" defaultColWidth="8.83203125" defaultRowHeight="13" x14ac:dyDescent="0.15"/>
  <cols>
    <col min="1" max="1" width="4.5" customWidth="1"/>
    <col min="2" max="2" width="17.83203125" bestFit="1" customWidth="1"/>
    <col min="3" max="3" width="6.83203125" bestFit="1" customWidth="1"/>
    <col min="4" max="5" width="15.83203125" bestFit="1" customWidth="1"/>
    <col min="6" max="6" width="3.1640625" customWidth="1"/>
    <col min="8" max="8" width="4.5" bestFit="1" customWidth="1"/>
    <col min="9" max="9" width="10.33203125" bestFit="1" customWidth="1"/>
    <col min="10" max="10" width="6.5" customWidth="1"/>
    <col min="11" max="11" width="6.83203125" bestFit="1" customWidth="1"/>
    <col min="14" max="14" width="18.83203125" bestFit="1" customWidth="1"/>
  </cols>
  <sheetData>
    <row r="1" spans="1:15" ht="23" x14ac:dyDescent="0.25">
      <c r="A1" s="6" t="s">
        <v>152</v>
      </c>
    </row>
    <row r="3" spans="1:15" ht="12.75" customHeight="1" x14ac:dyDescent="0.15">
      <c r="A3" s="135"/>
      <c r="B3" s="172" t="s">
        <v>72</v>
      </c>
      <c r="C3" s="135"/>
      <c r="D3" s="135"/>
      <c r="E3" s="135"/>
    </row>
    <row r="4" spans="1:15" ht="12.75" customHeight="1" thickBot="1" x14ac:dyDescent="0.2">
      <c r="A4" s="173"/>
      <c r="B4" s="176" t="s">
        <v>204</v>
      </c>
      <c r="C4" s="177"/>
      <c r="D4" s="177" t="s">
        <v>204</v>
      </c>
      <c r="E4" s="178" t="s">
        <v>42</v>
      </c>
      <c r="F4" s="38"/>
      <c r="G4" s="39"/>
      <c r="H4" s="36"/>
      <c r="I4" s="37"/>
      <c r="J4" s="38"/>
      <c r="K4" s="39"/>
      <c r="L4" s="39"/>
      <c r="M4" s="39"/>
      <c r="N4" s="39"/>
      <c r="O4" s="40"/>
    </row>
    <row r="5" spans="1:15" ht="12.75" customHeight="1" x14ac:dyDescent="0.15">
      <c r="A5" s="175"/>
      <c r="B5" s="180" t="s">
        <v>275</v>
      </c>
      <c r="C5" s="181" t="s">
        <v>276</v>
      </c>
      <c r="D5" s="181" t="s">
        <v>277</v>
      </c>
      <c r="E5" s="182" t="s">
        <v>213</v>
      </c>
      <c r="F5" s="32"/>
      <c r="G5" s="2"/>
      <c r="I5" s="33"/>
      <c r="J5" s="25"/>
      <c r="K5" s="25"/>
      <c r="L5" s="25"/>
      <c r="M5" s="34"/>
      <c r="N5" s="33"/>
      <c r="O5" s="35"/>
    </row>
    <row r="6" spans="1:15" ht="15" thickBot="1" x14ac:dyDescent="0.2">
      <c r="A6" s="175"/>
      <c r="B6" s="183" t="s">
        <v>164</v>
      </c>
      <c r="C6" s="152" t="s">
        <v>276</v>
      </c>
      <c r="D6" s="152" t="s">
        <v>274</v>
      </c>
      <c r="E6" s="184" t="s">
        <v>34</v>
      </c>
      <c r="F6" s="34"/>
      <c r="G6" s="2"/>
      <c r="I6" s="33"/>
      <c r="J6" s="25"/>
      <c r="K6" s="25"/>
      <c r="L6" s="25"/>
      <c r="M6" s="34"/>
      <c r="N6" s="33"/>
      <c r="O6" s="35"/>
    </row>
    <row r="7" spans="1:15" ht="12.75" customHeight="1" thickBot="1" x14ac:dyDescent="0.2">
      <c r="A7" s="174"/>
      <c r="B7" s="185" t="s">
        <v>13</v>
      </c>
      <c r="C7" s="186"/>
      <c r="D7" s="187"/>
      <c r="E7" s="188"/>
      <c r="F7" s="34"/>
      <c r="G7" s="2"/>
      <c r="I7" s="33"/>
      <c r="J7" s="25"/>
      <c r="K7" s="25"/>
      <c r="L7" s="25"/>
      <c r="M7" s="34"/>
      <c r="N7" s="33"/>
      <c r="O7" s="35"/>
    </row>
    <row r="8" spans="1:15" ht="12.75" customHeight="1" x14ac:dyDescent="0.15">
      <c r="A8" s="175">
        <v>1</v>
      </c>
      <c r="B8" s="180" t="s">
        <v>32</v>
      </c>
      <c r="C8" s="181" t="s">
        <v>47</v>
      </c>
      <c r="D8" s="181" t="s">
        <v>53</v>
      </c>
      <c r="E8" s="216" t="s">
        <v>32</v>
      </c>
      <c r="F8" s="34"/>
      <c r="G8" s="2"/>
      <c r="I8" s="33"/>
      <c r="J8" s="25"/>
      <c r="K8" s="25"/>
      <c r="L8" s="25"/>
      <c r="M8" s="34"/>
      <c r="N8" s="33"/>
      <c r="O8" s="35"/>
    </row>
    <row r="9" spans="1:15" ht="12.75" customHeight="1" x14ac:dyDescent="0.15">
      <c r="A9" s="175">
        <v>2</v>
      </c>
      <c r="B9" s="192" t="s">
        <v>51</v>
      </c>
      <c r="C9" s="135" t="s">
        <v>47</v>
      </c>
      <c r="D9" s="135" t="s">
        <v>316</v>
      </c>
      <c r="E9" s="217" t="s">
        <v>268</v>
      </c>
      <c r="F9" s="34"/>
      <c r="G9" s="2"/>
      <c r="H9" s="10"/>
      <c r="I9" s="33"/>
      <c r="J9" s="25"/>
      <c r="K9" s="25"/>
      <c r="L9" s="25"/>
      <c r="M9" s="34"/>
      <c r="N9" s="33"/>
      <c r="O9" s="35"/>
    </row>
    <row r="10" spans="1:15" ht="12.75" customHeight="1" x14ac:dyDescent="0.15">
      <c r="A10" s="175">
        <v>3</v>
      </c>
      <c r="B10" s="192" t="s">
        <v>267</v>
      </c>
      <c r="C10" s="135" t="s">
        <v>47</v>
      </c>
      <c r="D10" s="135" t="s">
        <v>213</v>
      </c>
      <c r="E10" s="217" t="s">
        <v>213</v>
      </c>
      <c r="F10" s="34"/>
      <c r="G10" s="2"/>
      <c r="H10" s="10"/>
      <c r="I10" s="18"/>
      <c r="J10" s="25"/>
      <c r="K10" s="25"/>
      <c r="L10" s="25"/>
      <c r="M10" s="34"/>
      <c r="N10" s="33"/>
      <c r="O10" s="35"/>
    </row>
    <row r="11" spans="1:15" ht="14" thickBot="1" x14ac:dyDescent="0.2">
      <c r="A11" s="175">
        <v>4</v>
      </c>
      <c r="B11" s="183" t="s">
        <v>317</v>
      </c>
      <c r="C11" s="152" t="s">
        <v>47</v>
      </c>
      <c r="D11" s="152" t="s">
        <v>4</v>
      </c>
      <c r="E11" s="218" t="s">
        <v>4</v>
      </c>
      <c r="F11" s="34"/>
      <c r="G11" s="2"/>
      <c r="H11" s="10"/>
      <c r="I11" s="18"/>
      <c r="J11" s="25"/>
      <c r="K11" s="25"/>
      <c r="L11" s="25"/>
      <c r="M11" s="34"/>
      <c r="N11" s="33"/>
      <c r="O11" s="35"/>
    </row>
    <row r="12" spans="1:15" ht="12.75" customHeight="1" x14ac:dyDescent="0.15">
      <c r="A12" s="174"/>
      <c r="B12" s="189"/>
      <c r="C12" s="190"/>
      <c r="D12" s="179"/>
      <c r="E12" s="191"/>
      <c r="F12" s="34"/>
      <c r="G12" s="2"/>
      <c r="H12" s="10"/>
      <c r="I12" s="18"/>
      <c r="J12" s="25"/>
      <c r="K12" s="25"/>
      <c r="L12" s="25"/>
      <c r="M12" s="34"/>
      <c r="N12" s="33"/>
      <c r="O12" s="35"/>
    </row>
    <row r="13" spans="1:15" ht="12.75" customHeight="1" thickBot="1" x14ac:dyDescent="0.2">
      <c r="A13" s="174"/>
      <c r="B13" s="193" t="s">
        <v>65</v>
      </c>
      <c r="C13" s="194"/>
      <c r="D13" s="194"/>
      <c r="E13" s="195"/>
      <c r="F13" s="34"/>
      <c r="G13" s="2"/>
      <c r="H13" s="10"/>
      <c r="I13" s="18"/>
      <c r="J13" s="25"/>
      <c r="K13" s="25"/>
      <c r="L13" s="25"/>
      <c r="M13" s="34"/>
      <c r="N13" s="33"/>
      <c r="O13" s="35"/>
    </row>
    <row r="14" spans="1:15" ht="12.75" customHeight="1" x14ac:dyDescent="0.15">
      <c r="A14" s="175">
        <v>1</v>
      </c>
      <c r="B14" s="180" t="s">
        <v>268</v>
      </c>
      <c r="C14" s="181" t="s">
        <v>47</v>
      </c>
      <c r="D14" s="181" t="s">
        <v>332</v>
      </c>
      <c r="E14" s="216" t="s">
        <v>268</v>
      </c>
      <c r="F14" s="34"/>
      <c r="G14" s="2"/>
      <c r="H14" s="10"/>
      <c r="I14" s="18"/>
      <c r="J14" s="25"/>
      <c r="K14" s="25"/>
      <c r="L14" s="25"/>
      <c r="M14" s="34"/>
      <c r="N14" s="33"/>
      <c r="O14" s="35"/>
    </row>
    <row r="15" spans="1:15" ht="12.75" customHeight="1" thickBot="1" x14ac:dyDescent="0.2">
      <c r="A15" s="175">
        <v>2</v>
      </c>
      <c r="B15" s="183" t="s">
        <v>333</v>
      </c>
      <c r="C15" s="152" t="s">
        <v>47</v>
      </c>
      <c r="D15" s="152" t="s">
        <v>213</v>
      </c>
      <c r="E15" s="196" t="s">
        <v>32</v>
      </c>
      <c r="F15" s="34"/>
      <c r="G15" s="2"/>
      <c r="H15" s="10"/>
      <c r="I15" s="18"/>
      <c r="J15" s="25"/>
      <c r="K15" s="25"/>
      <c r="L15" s="25"/>
      <c r="M15" s="34"/>
      <c r="N15" s="33"/>
      <c r="O15" s="35"/>
    </row>
    <row r="16" spans="1:15" ht="12.75" customHeight="1" x14ac:dyDescent="0.15">
      <c r="A16" s="174"/>
      <c r="B16" s="189"/>
      <c r="C16" s="179"/>
      <c r="D16" s="179"/>
      <c r="E16" s="191"/>
      <c r="F16" s="34"/>
      <c r="G16" s="2"/>
      <c r="H16" s="10"/>
      <c r="I16" s="18"/>
      <c r="J16" s="25"/>
      <c r="K16" s="25"/>
      <c r="L16" s="25"/>
      <c r="M16" s="34"/>
      <c r="N16" s="33"/>
      <c r="O16" s="35"/>
    </row>
    <row r="17" spans="1:15" ht="12.75" customHeight="1" thickBot="1" x14ac:dyDescent="0.2">
      <c r="A17" s="174"/>
      <c r="B17" s="193" t="s">
        <v>14</v>
      </c>
      <c r="C17" s="194"/>
      <c r="D17" s="194"/>
      <c r="E17" s="195"/>
      <c r="F17" s="34"/>
      <c r="G17" s="2"/>
      <c r="H17" s="10"/>
      <c r="I17" s="33"/>
      <c r="J17" s="25"/>
      <c r="K17" s="25"/>
      <c r="L17" s="25"/>
      <c r="M17" s="34"/>
      <c r="N17" s="33"/>
      <c r="O17" s="35"/>
    </row>
    <row r="18" spans="1:15" ht="12.75" customHeight="1" thickBot="1" x14ac:dyDescent="0.2">
      <c r="A18" s="175"/>
      <c r="B18" s="197" t="s">
        <v>268</v>
      </c>
      <c r="C18" s="198" t="s">
        <v>47</v>
      </c>
      <c r="D18" s="198" t="s">
        <v>32</v>
      </c>
      <c r="E18" s="199" t="s">
        <v>51</v>
      </c>
      <c r="F18" s="34"/>
      <c r="G18" s="2"/>
      <c r="H18" s="10"/>
      <c r="I18" s="33"/>
      <c r="J18" s="25"/>
      <c r="K18" s="25"/>
      <c r="L18" s="25"/>
      <c r="M18" s="34"/>
      <c r="N18" s="33"/>
      <c r="O18" s="35"/>
    </row>
    <row r="19" spans="1:15" ht="12.75" customHeight="1" x14ac:dyDescent="0.15">
      <c r="A19" s="31"/>
      <c r="B19" s="63"/>
      <c r="C19" s="34"/>
      <c r="D19" s="142"/>
      <c r="E19" s="25"/>
      <c r="F19" s="34"/>
      <c r="G19" s="2"/>
      <c r="H19" s="10"/>
      <c r="I19" s="18"/>
      <c r="J19" s="25"/>
      <c r="K19" s="25"/>
      <c r="L19" s="25"/>
      <c r="M19" s="34"/>
      <c r="N19" s="33"/>
      <c r="O19" s="35"/>
    </row>
    <row r="20" spans="1:15" ht="12.75" customHeight="1" x14ac:dyDescent="0.15">
      <c r="A20" s="31"/>
      <c r="B20" s="33"/>
      <c r="C20" s="25"/>
      <c r="D20" s="25"/>
      <c r="E20" s="25"/>
      <c r="F20" s="34"/>
      <c r="G20" s="2"/>
      <c r="H20" s="10"/>
      <c r="I20" s="33"/>
      <c r="J20" s="25"/>
      <c r="K20" s="25"/>
      <c r="L20" s="25"/>
      <c r="M20" s="34"/>
      <c r="N20" s="33"/>
      <c r="O20" s="35"/>
    </row>
    <row r="21" spans="1:15" ht="12.75" customHeight="1" x14ac:dyDescent="0.15">
      <c r="A21" s="31"/>
      <c r="B21" s="33"/>
      <c r="C21" s="25"/>
      <c r="D21" s="25"/>
      <c r="E21" s="25"/>
      <c r="F21" s="34"/>
      <c r="G21" s="2"/>
      <c r="H21" s="10"/>
      <c r="I21" s="33"/>
      <c r="J21" s="25"/>
      <c r="K21" s="25"/>
      <c r="L21" s="25"/>
      <c r="M21" s="34"/>
      <c r="N21" s="33"/>
      <c r="O21" s="35"/>
    </row>
    <row r="22" spans="1:15" ht="12.75" customHeight="1" x14ac:dyDescent="0.15">
      <c r="A22" s="31"/>
      <c r="B22" s="33"/>
      <c r="C22" s="25"/>
      <c r="D22" s="25"/>
      <c r="E22" s="25"/>
      <c r="F22" s="34"/>
      <c r="G22" s="2"/>
      <c r="H22" s="10"/>
      <c r="I22" s="33"/>
      <c r="J22" s="25"/>
      <c r="K22" s="25"/>
      <c r="L22" s="25"/>
      <c r="M22" s="34"/>
      <c r="N22" s="33"/>
      <c r="O22" s="35"/>
    </row>
    <row r="23" spans="1:15" ht="12.75" customHeight="1" x14ac:dyDescent="0.15">
      <c r="A23" s="31"/>
      <c r="B23" s="33"/>
      <c r="C23" s="25"/>
      <c r="D23" s="25"/>
      <c r="E23" s="25"/>
      <c r="F23" s="34"/>
      <c r="G23" s="2"/>
      <c r="H23" s="10"/>
      <c r="I23" s="33"/>
      <c r="J23" s="25"/>
      <c r="K23" s="25"/>
      <c r="L23" s="25"/>
      <c r="M23" s="34"/>
      <c r="N23" s="33"/>
      <c r="O23" s="35"/>
    </row>
    <row r="24" spans="1:15" ht="12.75" customHeight="1" x14ac:dyDescent="0.15">
      <c r="A24" s="31"/>
      <c r="B24" s="33"/>
      <c r="C24" s="25"/>
      <c r="D24" s="25"/>
      <c r="E24" s="25"/>
      <c r="F24" s="34"/>
      <c r="G24" s="2"/>
      <c r="H24" s="10"/>
      <c r="N24" s="33"/>
      <c r="O24" s="35"/>
    </row>
    <row r="25" spans="1:15" ht="12.75" customHeight="1" x14ac:dyDescent="0.15">
      <c r="A25" s="31"/>
      <c r="B25" s="33"/>
      <c r="C25" s="25"/>
      <c r="D25" s="25"/>
      <c r="E25" s="25"/>
      <c r="F25" s="34"/>
      <c r="G25" s="2"/>
      <c r="H25" s="10"/>
      <c r="N25" s="33"/>
      <c r="O25" s="35"/>
    </row>
    <row r="26" spans="1:15" ht="12" customHeight="1" x14ac:dyDescent="0.15">
      <c r="A26" s="31"/>
      <c r="B26" s="18"/>
      <c r="C26" s="25"/>
      <c r="D26" s="25"/>
      <c r="E26" s="25"/>
      <c r="F26" s="34"/>
      <c r="G26" s="2"/>
      <c r="H26" s="10"/>
      <c r="N26" s="18"/>
      <c r="O26" s="35"/>
    </row>
    <row r="27" spans="1:15" ht="12" customHeight="1" x14ac:dyDescent="0.15">
      <c r="A27" s="31"/>
      <c r="B27" s="18"/>
      <c r="C27" s="25"/>
      <c r="D27" s="25"/>
      <c r="E27" s="25"/>
      <c r="F27" s="34"/>
      <c r="G27" s="2"/>
      <c r="H27" s="10"/>
      <c r="N27" s="18"/>
      <c r="O27" s="35"/>
    </row>
    <row r="28" spans="1:15" ht="12" customHeight="1" x14ac:dyDescent="0.15">
      <c r="A28" s="31"/>
      <c r="B28" s="33"/>
      <c r="C28" s="25"/>
      <c r="D28" s="25"/>
      <c r="E28" s="25"/>
      <c r="F28" s="34"/>
      <c r="G28" s="2"/>
      <c r="H28" s="10"/>
      <c r="N28" s="33"/>
      <c r="O28" s="35"/>
    </row>
    <row r="29" spans="1:15" ht="12" customHeight="1" x14ac:dyDescent="0.15">
      <c r="A29" s="31"/>
      <c r="B29" s="33"/>
      <c r="C29" s="25"/>
      <c r="D29" s="25"/>
      <c r="E29" s="25"/>
      <c r="F29" s="34"/>
      <c r="G29" s="2"/>
      <c r="H29" s="10"/>
      <c r="N29" s="33"/>
      <c r="O29" s="35"/>
    </row>
    <row r="30" spans="1:15" ht="12" customHeight="1" x14ac:dyDescent="0.15">
      <c r="A30" s="31"/>
      <c r="B30" s="33"/>
      <c r="C30" s="25"/>
      <c r="D30" s="25"/>
      <c r="E30" s="25"/>
      <c r="F30" s="34"/>
      <c r="G30" s="2"/>
      <c r="H30" s="10"/>
      <c r="N30" s="33"/>
      <c r="O30" s="35"/>
    </row>
    <row r="31" spans="1:15" ht="12" customHeight="1" x14ac:dyDescent="0.15">
      <c r="A31" s="31"/>
      <c r="B31" s="33"/>
      <c r="C31" s="25"/>
      <c r="D31" s="25"/>
      <c r="E31" s="25"/>
      <c r="F31" s="34"/>
      <c r="H31" s="10"/>
      <c r="N31" s="33"/>
      <c r="O31" s="35"/>
    </row>
    <row r="32" spans="1:15" ht="12" customHeight="1" x14ac:dyDescent="0.15">
      <c r="A32" s="31"/>
      <c r="B32" s="33"/>
      <c r="C32" s="25"/>
      <c r="D32" s="25"/>
      <c r="E32" s="25"/>
      <c r="F32" s="34"/>
      <c r="H32" s="10"/>
      <c r="N32" s="33"/>
      <c r="O32" s="35"/>
    </row>
    <row r="33" spans="1:15" ht="12" customHeight="1" x14ac:dyDescent="0.15">
      <c r="A33" s="31"/>
      <c r="B33" s="33"/>
      <c r="C33" s="25"/>
      <c r="D33" s="25"/>
      <c r="E33" s="25"/>
      <c r="F33" s="34"/>
      <c r="H33" s="10"/>
      <c r="N33" s="33"/>
      <c r="O33" s="35"/>
    </row>
    <row r="34" spans="1:15" ht="12" customHeight="1" x14ac:dyDescent="0.15">
      <c r="A34" s="31"/>
      <c r="B34" s="33"/>
      <c r="C34" s="25"/>
      <c r="D34" s="25"/>
      <c r="E34" s="25"/>
      <c r="F34" s="34"/>
      <c r="H34" s="10"/>
      <c r="N34" s="33"/>
      <c r="O34" s="35"/>
    </row>
    <row r="35" spans="1:15" ht="12" customHeight="1" x14ac:dyDescent="0.15">
      <c r="A35" s="31"/>
      <c r="B35" s="33"/>
      <c r="C35" s="25"/>
      <c r="D35" s="25"/>
      <c r="E35" s="25"/>
      <c r="F35" s="34"/>
      <c r="H35" s="10"/>
      <c r="N35" s="33"/>
      <c r="O35" s="35"/>
    </row>
    <row r="36" spans="1:15" ht="12" customHeight="1" x14ac:dyDescent="0.15">
      <c r="A36" s="31"/>
      <c r="B36" s="33"/>
      <c r="C36" s="25"/>
      <c r="D36" s="25"/>
      <c r="E36" s="25"/>
      <c r="F36" s="34"/>
      <c r="H36" s="10"/>
      <c r="N36" s="33"/>
      <c r="O36" s="35"/>
    </row>
    <row r="37" spans="1:15" ht="12" customHeight="1" x14ac:dyDescent="0.15">
      <c r="A37" s="31"/>
      <c r="B37" s="33"/>
      <c r="C37" s="25"/>
      <c r="D37" s="25"/>
      <c r="E37" s="25"/>
      <c r="F37" s="34"/>
      <c r="H37" s="10"/>
      <c r="N37" s="33"/>
      <c r="O37" s="35"/>
    </row>
    <row r="38" spans="1:15" ht="12" customHeight="1" x14ac:dyDescent="0.15">
      <c r="A38" s="31"/>
      <c r="B38" s="33"/>
      <c r="C38" s="25"/>
      <c r="D38" s="25"/>
      <c r="E38" s="25"/>
      <c r="F38" s="34"/>
      <c r="H38" s="10"/>
      <c r="N38" s="33"/>
      <c r="O38" s="35"/>
    </row>
    <row r="39" spans="1:15" ht="12.75" customHeight="1" x14ac:dyDescent="0.15">
      <c r="A39" s="31"/>
      <c r="B39" s="33"/>
      <c r="C39" s="25"/>
      <c r="D39" s="25"/>
      <c r="E39" s="25"/>
      <c r="F39" s="34"/>
      <c r="H39" s="10"/>
      <c r="N39" s="33"/>
      <c r="O39" s="35"/>
    </row>
    <row r="40" spans="1:15" ht="12" customHeight="1" x14ac:dyDescent="0.15"/>
    <row r="41" spans="1:15" ht="12" customHeight="1" x14ac:dyDescent="0.15"/>
    <row r="42" spans="1:15" ht="12" customHeight="1" x14ac:dyDescent="0.15"/>
    <row r="43" spans="1:15" ht="12" customHeight="1" x14ac:dyDescent="0.15"/>
    <row r="44" spans="1:15" ht="12" customHeight="1" x14ac:dyDescent="0.15"/>
    <row r="45" spans="1:15" ht="12" customHeight="1" x14ac:dyDescent="0.15"/>
    <row r="46" spans="1:15" ht="12" customHeight="1" x14ac:dyDescent="0.15"/>
    <row r="47" spans="1:15" ht="12" customHeight="1" x14ac:dyDescent="0.15"/>
    <row r="48" spans="1:15" ht="12" customHeight="1" x14ac:dyDescent="0.15"/>
    <row r="49" ht="12" customHeight="1" x14ac:dyDescent="0.15"/>
    <row r="50" ht="12" customHeight="1" x14ac:dyDescent="0.15"/>
    <row r="51" ht="12" customHeight="1" x14ac:dyDescent="0.15"/>
    <row r="52" ht="12" customHeight="1" x14ac:dyDescent="0.15"/>
    <row r="53" ht="12" customHeight="1" x14ac:dyDescent="0.15"/>
    <row r="54" ht="12" customHeight="1" x14ac:dyDescent="0.15"/>
    <row r="55" ht="12" customHeight="1" x14ac:dyDescent="0.15"/>
    <row r="56" ht="12" customHeight="1" x14ac:dyDescent="0.15"/>
    <row r="57" ht="12" customHeight="1" x14ac:dyDescent="0.15"/>
    <row r="58" ht="12" customHeight="1" x14ac:dyDescent="0.15"/>
    <row r="59" ht="12" customHeight="1" x14ac:dyDescent="0.15"/>
    <row r="60" ht="12" customHeight="1" x14ac:dyDescent="0.15"/>
    <row r="61" ht="12" customHeight="1" x14ac:dyDescent="0.15"/>
    <row r="62" ht="12" customHeight="1" x14ac:dyDescent="0.15"/>
    <row r="63" ht="12" customHeight="1" x14ac:dyDescent="0.15"/>
    <row r="64" ht="12" customHeight="1" x14ac:dyDescent="0.15"/>
    <row r="65" ht="12" customHeight="1" x14ac:dyDescent="0.15"/>
    <row r="66" ht="12" customHeight="1" x14ac:dyDescent="0.15"/>
    <row r="67" ht="12" customHeight="1" x14ac:dyDescent="0.15"/>
    <row r="68" ht="12" customHeight="1" x14ac:dyDescent="0.15"/>
    <row r="69" ht="12" customHeight="1" x14ac:dyDescent="0.15"/>
    <row r="70" ht="12" customHeight="1" x14ac:dyDescent="0.15"/>
    <row r="71" ht="12" customHeight="1" x14ac:dyDescent="0.15"/>
    <row r="72" ht="12" customHeight="1" x14ac:dyDescent="0.15"/>
    <row r="73" ht="12" customHeight="1" x14ac:dyDescent="0.15"/>
    <row r="74" ht="12" customHeight="1" x14ac:dyDescent="0.15"/>
    <row r="75" ht="12" customHeight="1" x14ac:dyDescent="0.15"/>
    <row r="76" ht="12" customHeight="1" x14ac:dyDescent="0.15"/>
    <row r="77" ht="12" customHeight="1" x14ac:dyDescent="0.15"/>
    <row r="78" ht="12" customHeight="1" x14ac:dyDescent="0.15"/>
  </sheetData>
  <phoneticPr fontId="0" type="noConversion"/>
  <pageMargins left="0.75" right="0.75" top="1.5899999999999999" bottom="1" header="0.5" footer="0.5"/>
  <pageSetup paperSize="9" scale="95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B75"/>
  <sheetViews>
    <sheetView topLeftCell="A2" workbookViewId="0">
      <selection activeCell="E34" sqref="E34"/>
    </sheetView>
  </sheetViews>
  <sheetFormatPr baseColWidth="10" defaultColWidth="8.83203125" defaultRowHeight="13" x14ac:dyDescent="0.15"/>
  <cols>
    <col min="1" max="1" width="19.33203125" customWidth="1"/>
    <col min="2" max="2" width="4.33203125" bestFit="1" customWidth="1"/>
    <col min="3" max="3" width="13.6640625" bestFit="1" customWidth="1"/>
    <col min="4" max="5" width="3.1640625" bestFit="1" customWidth="1"/>
    <col min="6" max="6" width="2.5" bestFit="1" customWidth="1"/>
    <col min="7" max="7" width="6.33203125" bestFit="1" customWidth="1"/>
    <col min="8" max="8" width="4.6640625" customWidth="1"/>
    <col min="9" max="9" width="14.83203125" bestFit="1" customWidth="1"/>
    <col min="10" max="10" width="4.1640625" bestFit="1" customWidth="1"/>
    <col min="11" max="11" width="3.1640625" bestFit="1" customWidth="1"/>
    <col min="12" max="12" width="2.5" bestFit="1" customWidth="1"/>
    <col min="13" max="13" width="6.33203125" bestFit="1" customWidth="1"/>
    <col min="14" max="14" width="5.6640625" customWidth="1"/>
    <col min="15" max="15" width="15.33203125" bestFit="1" customWidth="1"/>
    <col min="16" max="16" width="4.1640625" bestFit="1" customWidth="1"/>
    <col min="17" max="17" width="5" bestFit="1" customWidth="1"/>
    <col min="18" max="18" width="3" bestFit="1" customWidth="1"/>
    <col min="19" max="19" width="6.33203125" bestFit="1" customWidth="1"/>
    <col min="20" max="20" width="2.5" customWidth="1"/>
    <col min="21" max="21" width="16" customWidth="1"/>
    <col min="22" max="22" width="4.5" bestFit="1" customWidth="1"/>
    <col min="23" max="23" width="3.1640625" customWidth="1"/>
    <col min="24" max="24" width="5.33203125" customWidth="1"/>
    <col min="25" max="26" width="3.1640625" bestFit="1" customWidth="1"/>
    <col min="27" max="27" width="3.1640625" customWidth="1"/>
    <col min="28" max="28" width="6.33203125" bestFit="1" customWidth="1"/>
  </cols>
  <sheetData>
    <row r="1" spans="1:28" ht="23" x14ac:dyDescent="0.25">
      <c r="A1" s="6" t="s">
        <v>278</v>
      </c>
    </row>
    <row r="3" spans="1:28" ht="23" x14ac:dyDescent="0.25">
      <c r="A3" s="6" t="s">
        <v>83</v>
      </c>
      <c r="U3" s="6" t="s">
        <v>73</v>
      </c>
    </row>
    <row r="4" spans="1:28" ht="14" thickBot="1" x14ac:dyDescent="0.2"/>
    <row r="5" spans="1:28" ht="12.75" customHeight="1" x14ac:dyDescent="0.15">
      <c r="A5" s="85" t="s">
        <v>10</v>
      </c>
      <c r="B5" s="48"/>
      <c r="C5" s="49" t="s">
        <v>74</v>
      </c>
      <c r="D5" s="50"/>
      <c r="E5" s="50"/>
      <c r="F5" s="50"/>
      <c r="G5" s="51"/>
      <c r="H5" s="56"/>
      <c r="I5" s="49" t="s">
        <v>75</v>
      </c>
      <c r="J5" s="50"/>
      <c r="K5" s="50"/>
      <c r="L5" s="50"/>
      <c r="M5" s="51"/>
      <c r="N5" s="56"/>
      <c r="O5" s="59" t="s">
        <v>76</v>
      </c>
      <c r="P5" s="50"/>
      <c r="Q5" s="50"/>
      <c r="R5" s="50"/>
      <c r="S5" s="51"/>
      <c r="U5" s="155" t="s">
        <v>214</v>
      </c>
      <c r="V5" s="156" t="s">
        <v>155</v>
      </c>
      <c r="W5" s="156" t="s">
        <v>156</v>
      </c>
      <c r="X5" s="156" t="s">
        <v>154</v>
      </c>
      <c r="Y5" s="156" t="s">
        <v>157</v>
      </c>
      <c r="Z5" s="156" t="s">
        <v>158</v>
      </c>
      <c r="AA5" s="156" t="s">
        <v>159</v>
      </c>
      <c r="AB5" s="157" t="s">
        <v>86</v>
      </c>
    </row>
    <row r="6" spans="1:28" ht="12.75" customHeight="1" x14ac:dyDescent="0.15">
      <c r="A6" s="86" t="s">
        <v>204</v>
      </c>
      <c r="B6" s="52" t="s">
        <v>84</v>
      </c>
      <c r="C6" s="28" t="s">
        <v>85</v>
      </c>
      <c r="D6" s="29" t="s">
        <v>80</v>
      </c>
      <c r="E6" s="29" t="s">
        <v>81</v>
      </c>
      <c r="F6" s="29" t="s">
        <v>82</v>
      </c>
      <c r="G6" s="53" t="s">
        <v>86</v>
      </c>
      <c r="H6" s="57" t="s">
        <v>84</v>
      </c>
      <c r="I6" s="28" t="s">
        <v>85</v>
      </c>
      <c r="J6" s="29" t="s">
        <v>80</v>
      </c>
      <c r="K6" s="29" t="s">
        <v>81</v>
      </c>
      <c r="L6" s="29" t="s">
        <v>82</v>
      </c>
      <c r="M6" s="53" t="s">
        <v>86</v>
      </c>
      <c r="N6" s="57" t="s">
        <v>84</v>
      </c>
      <c r="O6" s="55" t="s">
        <v>85</v>
      </c>
      <c r="P6" s="29" t="s">
        <v>80</v>
      </c>
      <c r="Q6" s="29" t="s">
        <v>81</v>
      </c>
      <c r="R6" s="29" t="s">
        <v>82</v>
      </c>
      <c r="S6" s="53" t="s">
        <v>86</v>
      </c>
      <c r="U6" s="158" t="str">
        <f t="shared" ref="U6:U15" si="0">A7</f>
        <v>KELVEDON</v>
      </c>
      <c r="V6" s="43">
        <f t="shared" ref="V6:V15" si="1">G7</f>
        <v>2</v>
      </c>
      <c r="W6" s="43">
        <f t="shared" ref="W6:W15" si="2">M7</f>
        <v>1</v>
      </c>
      <c r="X6" s="43">
        <f>S7</f>
        <v>1</v>
      </c>
      <c r="Y6" s="43">
        <f>G21</f>
        <v>4</v>
      </c>
      <c r="Z6" s="43">
        <f t="shared" ref="Z6:Z15" si="3">M21</f>
        <v>1</v>
      </c>
      <c r="AA6" s="43">
        <f t="shared" ref="AA6:AA15" si="4">S21</f>
        <v>4</v>
      </c>
      <c r="AB6" s="159">
        <f t="shared" ref="AB6:AB15" si="5">SUM(V6:AA6)</f>
        <v>13</v>
      </c>
    </row>
    <row r="7" spans="1:28" ht="12.75" customHeight="1" x14ac:dyDescent="0.15">
      <c r="A7" s="60" t="s">
        <v>54</v>
      </c>
      <c r="B7" s="54" t="s">
        <v>139</v>
      </c>
      <c r="C7" s="14" t="s">
        <v>273</v>
      </c>
      <c r="D7" s="14">
        <v>0</v>
      </c>
      <c r="E7" s="14">
        <v>5</v>
      </c>
      <c r="F7" s="14">
        <v>0</v>
      </c>
      <c r="G7" s="154">
        <v>2</v>
      </c>
      <c r="H7" s="58" t="s">
        <v>141</v>
      </c>
      <c r="I7" s="14" t="s">
        <v>239</v>
      </c>
      <c r="J7" s="154">
        <v>2</v>
      </c>
      <c r="K7" s="154">
        <v>2</v>
      </c>
      <c r="L7" s="14">
        <v>0</v>
      </c>
      <c r="M7" s="154">
        <v>1</v>
      </c>
      <c r="N7" s="58" t="s">
        <v>138</v>
      </c>
      <c r="O7" s="146" t="s">
        <v>253</v>
      </c>
      <c r="P7" s="154">
        <v>1</v>
      </c>
      <c r="Q7" s="154">
        <v>2</v>
      </c>
      <c r="R7" s="14">
        <v>0</v>
      </c>
      <c r="S7" s="202">
        <v>1</v>
      </c>
      <c r="U7" s="158" t="str">
        <f t="shared" si="0"/>
        <v>BRAINTREE</v>
      </c>
      <c r="V7" s="43">
        <f t="shared" si="1"/>
        <v>0</v>
      </c>
      <c r="W7" s="43">
        <f t="shared" si="2"/>
        <v>9</v>
      </c>
      <c r="X7" s="43">
        <f t="shared" ref="X7:X15" si="6">S8</f>
        <v>7</v>
      </c>
      <c r="Y7" s="43">
        <f t="shared" ref="Y7:Y15" si="7">G22</f>
        <v>6</v>
      </c>
      <c r="Z7" s="43">
        <f t="shared" si="3"/>
        <v>2</v>
      </c>
      <c r="AA7" s="43">
        <f t="shared" si="4"/>
        <v>3</v>
      </c>
      <c r="AB7" s="159">
        <f t="shared" si="5"/>
        <v>27</v>
      </c>
    </row>
    <row r="8" spans="1:28" ht="12.75" customHeight="1" x14ac:dyDescent="0.15">
      <c r="A8" s="60" t="s">
        <v>32</v>
      </c>
      <c r="B8" s="54" t="s">
        <v>168</v>
      </c>
      <c r="C8" s="154" t="s">
        <v>242</v>
      </c>
      <c r="D8" s="14">
        <v>0</v>
      </c>
      <c r="E8" s="14">
        <v>0</v>
      </c>
      <c r="F8" s="14">
        <v>0</v>
      </c>
      <c r="G8" s="154">
        <v>0</v>
      </c>
      <c r="H8" s="58" t="s">
        <v>125</v>
      </c>
      <c r="I8" s="154" t="s">
        <v>282</v>
      </c>
      <c r="J8" s="154">
        <v>10</v>
      </c>
      <c r="K8" s="154">
        <v>10</v>
      </c>
      <c r="L8" s="14">
        <v>0</v>
      </c>
      <c r="M8" s="154">
        <v>9</v>
      </c>
      <c r="N8" s="58" t="s">
        <v>131</v>
      </c>
      <c r="O8" s="146" t="s">
        <v>248</v>
      </c>
      <c r="P8" s="154">
        <v>27</v>
      </c>
      <c r="Q8" s="154">
        <v>14</v>
      </c>
      <c r="R8" s="14">
        <v>0</v>
      </c>
      <c r="S8" s="202">
        <v>7</v>
      </c>
      <c r="U8" s="158" t="str">
        <f t="shared" si="0"/>
        <v>BILLERICAY</v>
      </c>
      <c r="V8" s="43">
        <f t="shared" si="1"/>
        <v>3</v>
      </c>
      <c r="W8" s="43">
        <f t="shared" si="2"/>
        <v>3</v>
      </c>
      <c r="X8" s="43">
        <f t="shared" si="6"/>
        <v>6</v>
      </c>
      <c r="Y8" s="43">
        <f t="shared" si="7"/>
        <v>9</v>
      </c>
      <c r="Z8" s="43">
        <f t="shared" si="3"/>
        <v>4</v>
      </c>
      <c r="AA8" s="43">
        <f t="shared" si="4"/>
        <v>6</v>
      </c>
      <c r="AB8" s="159">
        <f t="shared" si="5"/>
        <v>31</v>
      </c>
    </row>
    <row r="9" spans="1:28" ht="12.75" customHeight="1" x14ac:dyDescent="0.15">
      <c r="A9" s="60" t="s">
        <v>53</v>
      </c>
      <c r="B9" s="54" t="s">
        <v>126</v>
      </c>
      <c r="C9" s="154" t="s">
        <v>246</v>
      </c>
      <c r="D9" s="14">
        <v>2</v>
      </c>
      <c r="E9" s="14">
        <v>3</v>
      </c>
      <c r="F9" s="14">
        <v>0</v>
      </c>
      <c r="G9" s="154">
        <v>3</v>
      </c>
      <c r="H9" s="58" t="s">
        <v>142</v>
      </c>
      <c r="I9" s="154" t="s">
        <v>283</v>
      </c>
      <c r="J9" s="154">
        <v>3</v>
      </c>
      <c r="K9" s="154">
        <v>15</v>
      </c>
      <c r="L9" s="14">
        <v>0</v>
      </c>
      <c r="M9" s="154">
        <v>3</v>
      </c>
      <c r="N9" s="58" t="s">
        <v>169</v>
      </c>
      <c r="O9" s="146" t="s">
        <v>252</v>
      </c>
      <c r="P9" s="154">
        <v>15</v>
      </c>
      <c r="Q9" s="154">
        <v>8</v>
      </c>
      <c r="R9" s="14">
        <v>0</v>
      </c>
      <c r="S9" s="202">
        <v>6</v>
      </c>
      <c r="U9" s="158" t="str">
        <f t="shared" si="0"/>
        <v>CHELMSFORD RED</v>
      </c>
      <c r="V9" s="43">
        <f t="shared" si="1"/>
        <v>6</v>
      </c>
      <c r="W9" s="43">
        <f t="shared" si="2"/>
        <v>8</v>
      </c>
      <c r="X9" s="43">
        <f t="shared" si="6"/>
        <v>5</v>
      </c>
      <c r="Y9" s="43">
        <f t="shared" si="7"/>
        <v>10</v>
      </c>
      <c r="Z9" s="43">
        <f t="shared" si="3"/>
        <v>10</v>
      </c>
      <c r="AA9" s="43">
        <f t="shared" si="4"/>
        <v>1</v>
      </c>
      <c r="AB9" s="159">
        <f t="shared" si="5"/>
        <v>40</v>
      </c>
    </row>
    <row r="10" spans="1:28" ht="12.75" customHeight="1" x14ac:dyDescent="0.15">
      <c r="A10" s="60" t="s">
        <v>228</v>
      </c>
      <c r="B10" s="54" t="s">
        <v>129</v>
      </c>
      <c r="C10" s="154" t="s">
        <v>247</v>
      </c>
      <c r="D10" s="154">
        <v>10</v>
      </c>
      <c r="E10" s="154">
        <v>13</v>
      </c>
      <c r="F10" s="154">
        <v>0</v>
      </c>
      <c r="G10" s="154">
        <v>6</v>
      </c>
      <c r="H10" s="58" t="s">
        <v>88</v>
      </c>
      <c r="I10" s="154" t="s">
        <v>241</v>
      </c>
      <c r="J10" s="154">
        <v>10</v>
      </c>
      <c r="K10" s="154">
        <v>3</v>
      </c>
      <c r="L10" s="154">
        <v>0</v>
      </c>
      <c r="M10" s="154">
        <v>8</v>
      </c>
      <c r="N10" s="58" t="s">
        <v>143</v>
      </c>
      <c r="O10" s="146" t="s">
        <v>257</v>
      </c>
      <c r="P10" s="154">
        <v>14</v>
      </c>
      <c r="Q10" s="154">
        <v>8</v>
      </c>
      <c r="R10" s="154">
        <v>0</v>
      </c>
      <c r="S10" s="202">
        <v>5</v>
      </c>
      <c r="U10" s="158" t="str">
        <f t="shared" si="0"/>
        <v>DOES</v>
      </c>
      <c r="V10" s="43">
        <f t="shared" si="1"/>
        <v>4</v>
      </c>
      <c r="W10" s="43">
        <f t="shared" si="2"/>
        <v>6</v>
      </c>
      <c r="X10" s="43">
        <f t="shared" si="6"/>
        <v>10</v>
      </c>
      <c r="Y10" s="43">
        <f t="shared" si="7"/>
        <v>8</v>
      </c>
      <c r="Z10" s="43">
        <f t="shared" si="3"/>
        <v>7</v>
      </c>
      <c r="AA10" s="43">
        <f t="shared" si="4"/>
        <v>5</v>
      </c>
      <c r="AB10" s="159">
        <f t="shared" si="5"/>
        <v>40</v>
      </c>
    </row>
    <row r="11" spans="1:28" ht="12.75" customHeight="1" x14ac:dyDescent="0.15">
      <c r="A11" s="60" t="s">
        <v>3</v>
      </c>
      <c r="B11" s="54" t="s">
        <v>133</v>
      </c>
      <c r="C11" s="154" t="s">
        <v>250</v>
      </c>
      <c r="D11" s="154">
        <v>2</v>
      </c>
      <c r="E11" s="154">
        <v>6</v>
      </c>
      <c r="F11" s="154">
        <v>8</v>
      </c>
      <c r="G11" s="154">
        <v>4</v>
      </c>
      <c r="H11" s="58" t="s">
        <v>87</v>
      </c>
      <c r="I11" s="154" t="s">
        <v>259</v>
      </c>
      <c r="J11" s="154">
        <v>5</v>
      </c>
      <c r="K11" s="154">
        <v>1</v>
      </c>
      <c r="L11" s="154">
        <v>8</v>
      </c>
      <c r="M11" s="154">
        <v>6</v>
      </c>
      <c r="N11" s="58" t="s">
        <v>123</v>
      </c>
      <c r="O11" s="146" t="s">
        <v>265</v>
      </c>
      <c r="P11" s="154">
        <v>46</v>
      </c>
      <c r="Q11" s="154">
        <v>8</v>
      </c>
      <c r="R11" s="154">
        <v>0</v>
      </c>
      <c r="S11" s="202">
        <v>10</v>
      </c>
      <c r="U11" s="158" t="str">
        <f t="shared" si="0"/>
        <v>CAPS B</v>
      </c>
      <c r="V11" s="44">
        <f t="shared" si="1"/>
        <v>7</v>
      </c>
      <c r="W11" s="44">
        <f t="shared" si="2"/>
        <v>2</v>
      </c>
      <c r="X11" s="43">
        <f t="shared" si="6"/>
        <v>3</v>
      </c>
      <c r="Y11" s="43">
        <f t="shared" si="7"/>
        <v>2</v>
      </c>
      <c r="Z11" s="44">
        <f t="shared" si="3"/>
        <v>5</v>
      </c>
      <c r="AA11" s="44">
        <f t="shared" si="4"/>
        <v>9</v>
      </c>
      <c r="AB11" s="160">
        <f t="shared" si="5"/>
        <v>28</v>
      </c>
    </row>
    <row r="12" spans="1:28" ht="12.75" customHeight="1" x14ac:dyDescent="0.15">
      <c r="A12" s="60" t="s">
        <v>4</v>
      </c>
      <c r="B12" s="54" t="s">
        <v>136</v>
      </c>
      <c r="C12" s="154" t="s">
        <v>280</v>
      </c>
      <c r="D12" s="154">
        <v>13</v>
      </c>
      <c r="E12" s="154">
        <v>5</v>
      </c>
      <c r="F12" s="154">
        <v>0</v>
      </c>
      <c r="G12" s="154">
        <v>7</v>
      </c>
      <c r="H12" s="58" t="s">
        <v>134</v>
      </c>
      <c r="I12" s="154" t="s">
        <v>255</v>
      </c>
      <c r="J12" s="154">
        <v>2</v>
      </c>
      <c r="K12" s="154">
        <v>3</v>
      </c>
      <c r="L12" s="154">
        <v>8</v>
      </c>
      <c r="M12" s="154">
        <v>2</v>
      </c>
      <c r="N12" s="58" t="s">
        <v>122</v>
      </c>
      <c r="O12" s="146" t="s">
        <v>271</v>
      </c>
      <c r="P12" s="154">
        <v>12</v>
      </c>
      <c r="Q12" s="154">
        <v>10</v>
      </c>
      <c r="R12" s="154">
        <v>0</v>
      </c>
      <c r="S12" s="202">
        <v>3</v>
      </c>
      <c r="U12" s="158" t="str">
        <f t="shared" si="0"/>
        <v>HARWICH</v>
      </c>
      <c r="V12" s="43">
        <f t="shared" si="1"/>
        <v>5</v>
      </c>
      <c r="W12" s="43">
        <f t="shared" si="2"/>
        <v>7</v>
      </c>
      <c r="X12" s="43">
        <f t="shared" si="6"/>
        <v>8</v>
      </c>
      <c r="Y12" s="43">
        <f t="shared" si="7"/>
        <v>7</v>
      </c>
      <c r="Z12" s="43">
        <f t="shared" si="3"/>
        <v>9</v>
      </c>
      <c r="AA12" s="43">
        <f t="shared" si="4"/>
        <v>7</v>
      </c>
      <c r="AB12" s="159">
        <f t="shared" si="5"/>
        <v>43</v>
      </c>
    </row>
    <row r="13" spans="1:28" ht="12.75" customHeight="1" x14ac:dyDescent="0.15">
      <c r="A13" s="60" t="s">
        <v>213</v>
      </c>
      <c r="B13" s="54" t="s">
        <v>6</v>
      </c>
      <c r="C13" s="154" t="s">
        <v>262</v>
      </c>
      <c r="D13" s="154">
        <v>5</v>
      </c>
      <c r="E13" s="154">
        <v>2</v>
      </c>
      <c r="F13" s="154">
        <v>0</v>
      </c>
      <c r="G13" s="154">
        <v>5</v>
      </c>
      <c r="H13" s="58" t="s">
        <v>5</v>
      </c>
      <c r="I13" s="154" t="s">
        <v>284</v>
      </c>
      <c r="J13" s="154">
        <v>6</v>
      </c>
      <c r="K13" s="154">
        <v>14</v>
      </c>
      <c r="L13" s="154">
        <v>8</v>
      </c>
      <c r="M13" s="154">
        <v>7</v>
      </c>
      <c r="N13" s="58" t="s">
        <v>7</v>
      </c>
      <c r="O13" s="146" t="s">
        <v>261</v>
      </c>
      <c r="P13" s="154">
        <v>35</v>
      </c>
      <c r="Q13" s="154">
        <v>4</v>
      </c>
      <c r="R13" s="154">
        <v>0</v>
      </c>
      <c r="S13" s="202">
        <v>8</v>
      </c>
      <c r="U13" s="158" t="str">
        <f t="shared" si="0"/>
        <v>MALDON</v>
      </c>
      <c r="V13" s="43">
        <f t="shared" si="1"/>
        <v>8</v>
      </c>
      <c r="W13" s="43">
        <f t="shared" si="2"/>
        <v>10</v>
      </c>
      <c r="X13" s="43">
        <f t="shared" si="6"/>
        <v>2</v>
      </c>
      <c r="Y13" s="43">
        <f t="shared" si="7"/>
        <v>3</v>
      </c>
      <c r="Z13" s="43">
        <f t="shared" si="3"/>
        <v>3</v>
      </c>
      <c r="AA13" s="43">
        <f t="shared" si="4"/>
        <v>8</v>
      </c>
      <c r="AB13" s="160">
        <f t="shared" si="5"/>
        <v>34</v>
      </c>
    </row>
    <row r="14" spans="1:28" ht="12.75" customHeight="1" x14ac:dyDescent="0.15">
      <c r="A14" s="60" t="s">
        <v>52</v>
      </c>
      <c r="B14" s="54" t="s">
        <v>9</v>
      </c>
      <c r="C14" s="154" t="s">
        <v>258</v>
      </c>
      <c r="D14" s="154">
        <v>33</v>
      </c>
      <c r="E14" s="154">
        <v>13</v>
      </c>
      <c r="F14" s="154">
        <v>0</v>
      </c>
      <c r="G14" s="154">
        <v>8</v>
      </c>
      <c r="H14" s="58" t="s">
        <v>48</v>
      </c>
      <c r="I14" s="154" t="s">
        <v>335</v>
      </c>
      <c r="J14" s="154">
        <v>12</v>
      </c>
      <c r="K14" s="154">
        <v>3</v>
      </c>
      <c r="L14" s="154">
        <v>8</v>
      </c>
      <c r="M14" s="154">
        <v>10</v>
      </c>
      <c r="N14" s="58" t="s">
        <v>59</v>
      </c>
      <c r="O14" s="146" t="s">
        <v>243</v>
      </c>
      <c r="P14" s="154">
        <v>9</v>
      </c>
      <c r="Q14" s="154">
        <v>10</v>
      </c>
      <c r="R14" s="154">
        <v>0</v>
      </c>
      <c r="S14" s="202">
        <v>2</v>
      </c>
      <c r="U14" s="158" t="str">
        <f t="shared" si="0"/>
        <v>CAPS A</v>
      </c>
      <c r="V14" s="43">
        <f t="shared" si="1"/>
        <v>10</v>
      </c>
      <c r="W14" s="43">
        <f t="shared" si="2"/>
        <v>4</v>
      </c>
      <c r="X14" s="43">
        <f t="shared" si="6"/>
        <v>9</v>
      </c>
      <c r="Y14" s="43">
        <f t="shared" si="7"/>
        <v>1</v>
      </c>
      <c r="Z14" s="43">
        <f t="shared" si="3"/>
        <v>8</v>
      </c>
      <c r="AA14" s="43">
        <f t="shared" si="4"/>
        <v>10</v>
      </c>
      <c r="AB14" s="159">
        <f t="shared" si="5"/>
        <v>42</v>
      </c>
    </row>
    <row r="15" spans="1:28" ht="12.75" customHeight="1" x14ac:dyDescent="0.15">
      <c r="A15" s="60" t="s">
        <v>23</v>
      </c>
      <c r="B15" s="54" t="s">
        <v>26</v>
      </c>
      <c r="C15" s="154" t="s">
        <v>281</v>
      </c>
      <c r="D15" s="154">
        <v>42</v>
      </c>
      <c r="E15" s="154">
        <v>1</v>
      </c>
      <c r="F15" s="154">
        <v>0</v>
      </c>
      <c r="G15" s="154">
        <v>10</v>
      </c>
      <c r="H15" s="58" t="s">
        <v>27</v>
      </c>
      <c r="I15" s="154" t="s">
        <v>240</v>
      </c>
      <c r="J15" s="154">
        <v>4</v>
      </c>
      <c r="K15" s="154">
        <v>8</v>
      </c>
      <c r="L15" s="154">
        <v>0</v>
      </c>
      <c r="M15" s="154">
        <v>4</v>
      </c>
      <c r="N15" s="58" t="s">
        <v>28</v>
      </c>
      <c r="O15" s="146" t="s">
        <v>251</v>
      </c>
      <c r="P15" s="154">
        <v>45</v>
      </c>
      <c r="Q15" s="154">
        <v>4</v>
      </c>
      <c r="R15" s="154">
        <v>0</v>
      </c>
      <c r="S15" s="202">
        <v>9</v>
      </c>
      <c r="U15" s="158" t="str">
        <f t="shared" si="0"/>
        <v>CHELMSFORD BLUE</v>
      </c>
      <c r="V15" s="43">
        <f t="shared" si="1"/>
        <v>9</v>
      </c>
      <c r="W15" s="43">
        <f t="shared" si="2"/>
        <v>5</v>
      </c>
      <c r="X15" s="43">
        <f t="shared" si="6"/>
        <v>4</v>
      </c>
      <c r="Y15" s="43">
        <f t="shared" si="7"/>
        <v>5</v>
      </c>
      <c r="Z15" s="43">
        <f t="shared" si="3"/>
        <v>6</v>
      </c>
      <c r="AA15" s="43">
        <f t="shared" si="4"/>
        <v>2</v>
      </c>
      <c r="AB15" s="160">
        <f t="shared" si="5"/>
        <v>31</v>
      </c>
    </row>
    <row r="16" spans="1:28" ht="17.25" customHeight="1" thickBot="1" x14ac:dyDescent="0.2">
      <c r="A16" s="61" t="s">
        <v>227</v>
      </c>
      <c r="B16" s="87" t="s">
        <v>207</v>
      </c>
      <c r="C16" s="148" t="s">
        <v>354</v>
      </c>
      <c r="D16" s="148">
        <v>34</v>
      </c>
      <c r="E16" s="148">
        <v>15</v>
      </c>
      <c r="F16" s="148">
        <v>0</v>
      </c>
      <c r="G16" s="148">
        <v>9</v>
      </c>
      <c r="H16" s="88" t="s">
        <v>208</v>
      </c>
      <c r="I16" s="148" t="s">
        <v>269</v>
      </c>
      <c r="J16" s="148">
        <v>4</v>
      </c>
      <c r="K16" s="148">
        <v>10</v>
      </c>
      <c r="L16" s="148">
        <v>8</v>
      </c>
      <c r="M16" s="148">
        <v>5</v>
      </c>
      <c r="N16" s="88" t="s">
        <v>209</v>
      </c>
      <c r="O16" s="148" t="s">
        <v>231</v>
      </c>
      <c r="P16" s="148">
        <v>12</v>
      </c>
      <c r="Q16" s="148">
        <v>12</v>
      </c>
      <c r="R16" s="148">
        <v>0</v>
      </c>
      <c r="S16" s="130">
        <v>4</v>
      </c>
      <c r="U16" s="123"/>
      <c r="V16" s="161">
        <f t="shared" ref="V16:AB16" si="8">SUM(V6:V15)</f>
        <v>54</v>
      </c>
      <c r="W16" s="161">
        <f t="shared" si="8"/>
        <v>55</v>
      </c>
      <c r="X16" s="161">
        <f t="shared" si="8"/>
        <v>55</v>
      </c>
      <c r="Y16" s="161">
        <f t="shared" si="8"/>
        <v>55</v>
      </c>
      <c r="Z16" s="161">
        <f t="shared" si="8"/>
        <v>55</v>
      </c>
      <c r="AA16" s="161">
        <f t="shared" si="8"/>
        <v>55</v>
      </c>
      <c r="AB16" s="162">
        <f t="shared" si="8"/>
        <v>329</v>
      </c>
    </row>
    <row r="17" spans="1:28" ht="12.75" customHeight="1" x14ac:dyDescent="0.15">
      <c r="A17" s="60"/>
      <c r="B17" s="46"/>
      <c r="C17" s="18"/>
      <c r="D17" s="25"/>
      <c r="E17" s="25"/>
      <c r="F17" s="25"/>
      <c r="G17" s="34"/>
      <c r="H17" s="34"/>
      <c r="I17" s="33"/>
      <c r="J17" s="25"/>
      <c r="K17" s="25"/>
      <c r="L17" s="25"/>
      <c r="M17" s="34"/>
      <c r="N17" s="34"/>
      <c r="O17" s="33"/>
      <c r="P17" s="25"/>
      <c r="Q17" s="25"/>
      <c r="R17" s="25"/>
      <c r="S17" s="65"/>
      <c r="AB17" s="45"/>
    </row>
    <row r="18" spans="1:28" ht="12.75" customHeight="1" thickBot="1" x14ac:dyDescent="0.2">
      <c r="A18" s="60"/>
      <c r="B18" s="46"/>
      <c r="C18" s="18"/>
      <c r="D18" s="93"/>
      <c r="E18" s="93"/>
      <c r="F18" s="93"/>
      <c r="G18" s="46"/>
      <c r="H18" s="46"/>
      <c r="I18" s="18"/>
      <c r="J18" s="93"/>
      <c r="K18" s="93"/>
      <c r="L18" s="93"/>
      <c r="M18" s="46"/>
      <c r="N18" s="46"/>
      <c r="O18" s="18"/>
      <c r="P18" s="93"/>
      <c r="Q18" s="93"/>
      <c r="R18" s="93"/>
      <c r="S18" s="94"/>
    </row>
    <row r="19" spans="1:28" ht="12.75" customHeight="1" x14ac:dyDescent="0.15">
      <c r="A19" s="85" t="s">
        <v>10</v>
      </c>
      <c r="B19" s="48"/>
      <c r="C19" s="49" t="s">
        <v>77</v>
      </c>
      <c r="D19" s="50"/>
      <c r="E19" s="50"/>
      <c r="F19" s="50"/>
      <c r="G19" s="51"/>
      <c r="H19" s="56"/>
      <c r="I19" s="49" t="s">
        <v>78</v>
      </c>
      <c r="J19" s="50"/>
      <c r="K19" s="50"/>
      <c r="L19" s="50"/>
      <c r="M19" s="51"/>
      <c r="N19" s="56"/>
      <c r="O19" s="49" t="s">
        <v>79</v>
      </c>
      <c r="P19" s="50"/>
      <c r="Q19" s="50"/>
      <c r="R19" s="50"/>
      <c r="S19" s="51"/>
    </row>
    <row r="20" spans="1:28" ht="12.75" customHeight="1" x14ac:dyDescent="0.15">
      <c r="A20" s="86" t="s">
        <v>204</v>
      </c>
      <c r="B20" s="52" t="s">
        <v>84</v>
      </c>
      <c r="C20" s="28" t="s">
        <v>85</v>
      </c>
      <c r="D20" s="29" t="s">
        <v>80</v>
      </c>
      <c r="E20" s="29" t="s">
        <v>81</v>
      </c>
      <c r="F20" s="29" t="s">
        <v>82</v>
      </c>
      <c r="G20" s="53" t="s">
        <v>86</v>
      </c>
      <c r="H20" s="57" t="s">
        <v>84</v>
      </c>
      <c r="I20" s="28" t="s">
        <v>85</v>
      </c>
      <c r="J20" s="29" t="s">
        <v>80</v>
      </c>
      <c r="K20" s="29" t="s">
        <v>81</v>
      </c>
      <c r="L20" s="29" t="s">
        <v>82</v>
      </c>
      <c r="M20" s="53" t="s">
        <v>86</v>
      </c>
      <c r="N20" s="57" t="s">
        <v>84</v>
      </c>
      <c r="O20" s="28" t="s">
        <v>85</v>
      </c>
      <c r="P20" s="29" t="s">
        <v>80</v>
      </c>
      <c r="Q20" s="29" t="s">
        <v>81</v>
      </c>
      <c r="R20" s="29" t="s">
        <v>82</v>
      </c>
      <c r="S20" s="53" t="s">
        <v>86</v>
      </c>
    </row>
    <row r="21" spans="1:28" ht="12.75" customHeight="1" x14ac:dyDescent="0.15">
      <c r="A21" s="60" t="str">
        <f>A7</f>
        <v>KELVEDON</v>
      </c>
      <c r="B21" s="54" t="s">
        <v>135</v>
      </c>
      <c r="C21" s="146" t="s">
        <v>286</v>
      </c>
      <c r="D21" s="154">
        <v>13</v>
      </c>
      <c r="E21" s="154">
        <v>3</v>
      </c>
      <c r="F21" s="14">
        <v>0</v>
      </c>
      <c r="G21" s="147">
        <v>4</v>
      </c>
      <c r="H21" s="58" t="s">
        <v>172</v>
      </c>
      <c r="I21" s="146" t="s">
        <v>264</v>
      </c>
      <c r="J21" s="154">
        <v>1</v>
      </c>
      <c r="K21" s="154">
        <v>1</v>
      </c>
      <c r="L21" s="14">
        <v>0</v>
      </c>
      <c r="M21" s="154">
        <v>1</v>
      </c>
      <c r="N21" s="58" t="s">
        <v>120</v>
      </c>
      <c r="O21" s="146" t="s">
        <v>235</v>
      </c>
      <c r="P21" s="154">
        <v>15</v>
      </c>
      <c r="Q21" s="154">
        <v>9</v>
      </c>
      <c r="R21" s="14">
        <v>0</v>
      </c>
      <c r="S21" s="147">
        <v>4</v>
      </c>
    </row>
    <row r="22" spans="1:28" ht="12.75" customHeight="1" x14ac:dyDescent="0.15">
      <c r="A22" s="60" t="str">
        <f t="shared" ref="A22:A30" si="9">A8</f>
        <v>BRAINTREE</v>
      </c>
      <c r="B22" s="54" t="s">
        <v>128</v>
      </c>
      <c r="C22" s="146" t="s">
        <v>287</v>
      </c>
      <c r="D22" s="154">
        <v>16</v>
      </c>
      <c r="E22" s="154">
        <v>8</v>
      </c>
      <c r="F22" s="14">
        <v>0</v>
      </c>
      <c r="G22" s="147">
        <v>6</v>
      </c>
      <c r="H22" s="58" t="s">
        <v>132</v>
      </c>
      <c r="I22" s="146" t="s">
        <v>292</v>
      </c>
      <c r="J22" s="154">
        <v>7</v>
      </c>
      <c r="K22" s="154">
        <v>0</v>
      </c>
      <c r="L22" s="14">
        <v>0</v>
      </c>
      <c r="M22" s="154">
        <v>2</v>
      </c>
      <c r="N22" s="58" t="s">
        <v>124</v>
      </c>
      <c r="O22" s="146" t="s">
        <v>232</v>
      </c>
      <c r="P22" s="154">
        <v>11</v>
      </c>
      <c r="Q22" s="154">
        <v>7</v>
      </c>
      <c r="R22" s="14">
        <v>0</v>
      </c>
      <c r="S22" s="147">
        <v>3</v>
      </c>
    </row>
    <row r="23" spans="1:28" ht="12.75" customHeight="1" x14ac:dyDescent="0.15">
      <c r="A23" s="60" t="str">
        <f t="shared" si="9"/>
        <v>BILLERICAY</v>
      </c>
      <c r="B23" s="54" t="s">
        <v>119</v>
      </c>
      <c r="C23" s="146" t="s">
        <v>288</v>
      </c>
      <c r="D23" s="154">
        <v>26</v>
      </c>
      <c r="E23" s="154">
        <v>11</v>
      </c>
      <c r="F23" s="14">
        <v>0</v>
      </c>
      <c r="G23" s="147">
        <v>9</v>
      </c>
      <c r="H23" s="58" t="s">
        <v>130</v>
      </c>
      <c r="I23" s="146" t="s">
        <v>266</v>
      </c>
      <c r="J23" s="154">
        <v>12</v>
      </c>
      <c r="K23" s="154">
        <v>10</v>
      </c>
      <c r="L23" s="14">
        <v>8</v>
      </c>
      <c r="M23" s="154">
        <v>4</v>
      </c>
      <c r="N23" s="58" t="s">
        <v>140</v>
      </c>
      <c r="O23" s="146" t="s">
        <v>237</v>
      </c>
      <c r="P23" s="154">
        <v>19</v>
      </c>
      <c r="Q23" s="154">
        <v>14</v>
      </c>
      <c r="R23" s="14">
        <v>0</v>
      </c>
      <c r="S23" s="147">
        <v>6</v>
      </c>
    </row>
    <row r="24" spans="1:28" ht="12.75" customHeight="1" x14ac:dyDescent="0.15">
      <c r="A24" s="60" t="str">
        <f t="shared" si="9"/>
        <v>CHELMSFORD RED</v>
      </c>
      <c r="B24" s="54" t="s">
        <v>170</v>
      </c>
      <c r="C24" s="146" t="s">
        <v>233</v>
      </c>
      <c r="D24" s="154">
        <v>35</v>
      </c>
      <c r="E24" s="154">
        <v>6</v>
      </c>
      <c r="F24" s="154">
        <v>0</v>
      </c>
      <c r="G24" s="147">
        <v>10</v>
      </c>
      <c r="H24" s="58" t="s">
        <v>166</v>
      </c>
      <c r="I24" s="146" t="s">
        <v>263</v>
      </c>
      <c r="J24" s="154">
        <v>37</v>
      </c>
      <c r="K24" s="154">
        <v>14</v>
      </c>
      <c r="L24" s="154">
        <v>0</v>
      </c>
      <c r="M24" s="154">
        <v>10</v>
      </c>
      <c r="N24" s="58" t="s">
        <v>174</v>
      </c>
      <c r="O24" s="146" t="s">
        <v>272</v>
      </c>
      <c r="P24" s="154">
        <v>7</v>
      </c>
      <c r="Q24" s="154">
        <v>14</v>
      </c>
      <c r="R24" s="154">
        <v>0</v>
      </c>
      <c r="S24" s="147">
        <v>1</v>
      </c>
    </row>
    <row r="25" spans="1:28" ht="12.75" customHeight="1" x14ac:dyDescent="0.15">
      <c r="A25" s="60" t="str">
        <f t="shared" si="9"/>
        <v>DOES</v>
      </c>
      <c r="B25" s="54" t="s">
        <v>171</v>
      </c>
      <c r="C25" s="146" t="s">
        <v>289</v>
      </c>
      <c r="D25" s="154">
        <v>22</v>
      </c>
      <c r="E25" s="154">
        <v>4</v>
      </c>
      <c r="F25" s="154">
        <v>0</v>
      </c>
      <c r="G25" s="147">
        <v>8</v>
      </c>
      <c r="H25" s="58" t="s">
        <v>173</v>
      </c>
      <c r="I25" s="146" t="s">
        <v>236</v>
      </c>
      <c r="J25" s="154">
        <v>19</v>
      </c>
      <c r="K25" s="154">
        <v>13</v>
      </c>
      <c r="L25" s="154">
        <v>0</v>
      </c>
      <c r="M25" s="154">
        <v>7</v>
      </c>
      <c r="N25" s="58" t="s">
        <v>127</v>
      </c>
      <c r="O25" s="146" t="s">
        <v>244</v>
      </c>
      <c r="P25" s="154">
        <v>18</v>
      </c>
      <c r="Q25" s="154">
        <v>15</v>
      </c>
      <c r="R25" s="154">
        <v>0</v>
      </c>
      <c r="S25" s="147">
        <v>5</v>
      </c>
    </row>
    <row r="26" spans="1:28" ht="12.75" customHeight="1" x14ac:dyDescent="0.15">
      <c r="A26" s="60" t="str">
        <f t="shared" si="9"/>
        <v>CAPS B</v>
      </c>
      <c r="B26" s="54" t="s">
        <v>137</v>
      </c>
      <c r="C26" s="146" t="s">
        <v>290</v>
      </c>
      <c r="D26" s="154">
        <v>2</v>
      </c>
      <c r="E26" s="154">
        <v>0</v>
      </c>
      <c r="F26" s="154">
        <v>0</v>
      </c>
      <c r="G26" s="147">
        <v>2</v>
      </c>
      <c r="H26" s="58" t="s">
        <v>167</v>
      </c>
      <c r="I26" s="146" t="s">
        <v>249</v>
      </c>
      <c r="J26" s="154">
        <v>15</v>
      </c>
      <c r="K26" s="154">
        <v>1</v>
      </c>
      <c r="L26" s="154">
        <v>0</v>
      </c>
      <c r="M26" s="154">
        <v>5</v>
      </c>
      <c r="N26" s="58" t="s">
        <v>121</v>
      </c>
      <c r="O26" s="146" t="s">
        <v>229</v>
      </c>
      <c r="P26" s="154">
        <v>63</v>
      </c>
      <c r="Q26" s="154">
        <v>3</v>
      </c>
      <c r="R26" s="154">
        <v>0</v>
      </c>
      <c r="S26" s="147">
        <v>9</v>
      </c>
    </row>
    <row r="27" spans="1:28" ht="12.75" customHeight="1" x14ac:dyDescent="0.15">
      <c r="A27" s="60" t="str">
        <f t="shared" si="9"/>
        <v>HARWICH</v>
      </c>
      <c r="B27" s="54" t="s">
        <v>50</v>
      </c>
      <c r="C27" s="146" t="s">
        <v>230</v>
      </c>
      <c r="D27" s="154">
        <v>18</v>
      </c>
      <c r="E27" s="154">
        <v>10</v>
      </c>
      <c r="F27" s="154">
        <v>0</v>
      </c>
      <c r="G27" s="147">
        <v>7</v>
      </c>
      <c r="H27" s="58" t="s">
        <v>61</v>
      </c>
      <c r="I27" s="146" t="s">
        <v>254</v>
      </c>
      <c r="J27" s="154">
        <v>29</v>
      </c>
      <c r="K27" s="154">
        <v>7</v>
      </c>
      <c r="L27" s="154">
        <v>0</v>
      </c>
      <c r="M27" s="154">
        <v>9</v>
      </c>
      <c r="N27" s="58" t="s">
        <v>8</v>
      </c>
      <c r="O27" s="146" t="s">
        <v>256</v>
      </c>
      <c r="P27" s="154">
        <v>31</v>
      </c>
      <c r="Q27" s="154">
        <v>14</v>
      </c>
      <c r="R27" s="154">
        <v>0</v>
      </c>
      <c r="S27" s="147">
        <v>7</v>
      </c>
    </row>
    <row r="28" spans="1:28" ht="12.75" customHeight="1" x14ac:dyDescent="0.15">
      <c r="A28" s="60" t="str">
        <f t="shared" si="9"/>
        <v>MALDON</v>
      </c>
      <c r="B28" s="54" t="s">
        <v>60</v>
      </c>
      <c r="C28" s="146" t="s">
        <v>234</v>
      </c>
      <c r="D28" s="154">
        <v>13</v>
      </c>
      <c r="E28" s="154">
        <v>2</v>
      </c>
      <c r="F28" s="154">
        <v>0</v>
      </c>
      <c r="G28" s="147">
        <v>3</v>
      </c>
      <c r="H28" s="58" t="s">
        <v>217</v>
      </c>
      <c r="I28" s="146" t="s">
        <v>293</v>
      </c>
      <c r="J28" s="154">
        <v>8</v>
      </c>
      <c r="K28" s="154">
        <v>4</v>
      </c>
      <c r="L28" s="154">
        <v>0</v>
      </c>
      <c r="M28" s="154">
        <v>3</v>
      </c>
      <c r="N28" s="58" t="s">
        <v>49</v>
      </c>
      <c r="O28" s="146" t="s">
        <v>294</v>
      </c>
      <c r="P28" s="154">
        <v>38</v>
      </c>
      <c r="Q28" s="154">
        <v>15</v>
      </c>
      <c r="R28" s="154">
        <v>0</v>
      </c>
      <c r="S28" s="147">
        <v>8</v>
      </c>
    </row>
    <row r="29" spans="1:28" ht="12.75" customHeight="1" x14ac:dyDescent="0.15">
      <c r="A29" s="60" t="str">
        <f t="shared" si="9"/>
        <v>CAPS A</v>
      </c>
      <c r="B29" s="54" t="s">
        <v>29</v>
      </c>
      <c r="C29" s="146" t="s">
        <v>270</v>
      </c>
      <c r="D29" s="154">
        <v>1</v>
      </c>
      <c r="E29" s="154">
        <v>0</v>
      </c>
      <c r="F29" s="154">
        <v>0</v>
      </c>
      <c r="G29" s="147">
        <v>1</v>
      </c>
      <c r="H29" s="58" t="s">
        <v>30</v>
      </c>
      <c r="I29" s="146" t="s">
        <v>245</v>
      </c>
      <c r="J29" s="154">
        <v>23</v>
      </c>
      <c r="K29" s="154">
        <v>5</v>
      </c>
      <c r="L29" s="154">
        <v>0</v>
      </c>
      <c r="M29" s="154">
        <v>8</v>
      </c>
      <c r="N29" s="58" t="s">
        <v>31</v>
      </c>
      <c r="O29" s="146" t="s">
        <v>260</v>
      </c>
      <c r="P29" s="154">
        <v>111</v>
      </c>
      <c r="Q29" s="154">
        <v>8</v>
      </c>
      <c r="R29" s="154">
        <v>0</v>
      </c>
      <c r="S29" s="147">
        <v>10</v>
      </c>
    </row>
    <row r="30" spans="1:28" ht="15" thickBot="1" x14ac:dyDescent="0.2">
      <c r="A30" s="61" t="str">
        <f t="shared" si="9"/>
        <v>CHELMSFORD BLUE</v>
      </c>
      <c r="B30" s="87" t="s">
        <v>210</v>
      </c>
      <c r="C30" s="148" t="s">
        <v>291</v>
      </c>
      <c r="D30" s="148">
        <v>14</v>
      </c>
      <c r="E30" s="148">
        <v>12</v>
      </c>
      <c r="F30" s="148">
        <v>0</v>
      </c>
      <c r="G30" s="130">
        <v>5</v>
      </c>
      <c r="H30" s="88" t="s">
        <v>211</v>
      </c>
      <c r="I30" s="148" t="s">
        <v>238</v>
      </c>
      <c r="J30" s="148">
        <v>15</v>
      </c>
      <c r="K30" s="148">
        <v>13</v>
      </c>
      <c r="L30" s="148">
        <v>0</v>
      </c>
      <c r="M30" s="148">
        <v>6</v>
      </c>
      <c r="N30" s="88" t="s">
        <v>212</v>
      </c>
      <c r="O30" s="148" t="s">
        <v>295</v>
      </c>
      <c r="P30" s="148">
        <v>8</v>
      </c>
      <c r="Q30" s="148">
        <v>2</v>
      </c>
      <c r="R30" s="148">
        <v>0</v>
      </c>
      <c r="S30" s="130">
        <v>2</v>
      </c>
    </row>
    <row r="31" spans="1:28" ht="12.75" customHeight="1" x14ac:dyDescent="0.15">
      <c r="A31" s="4"/>
      <c r="B31" s="15"/>
      <c r="C31" s="4"/>
      <c r="D31" s="5"/>
      <c r="E31" s="5"/>
      <c r="F31" s="5"/>
      <c r="G31" s="15"/>
      <c r="H31" s="15"/>
      <c r="I31" s="4"/>
      <c r="J31" s="5"/>
      <c r="K31" s="5"/>
      <c r="L31" s="5"/>
      <c r="M31" s="15"/>
      <c r="N31" s="15"/>
      <c r="O31" s="4"/>
      <c r="P31" s="5"/>
      <c r="Q31" s="5"/>
      <c r="R31" s="5"/>
      <c r="S31" s="15"/>
    </row>
    <row r="32" spans="1:28" ht="12.75" customHeight="1" x14ac:dyDescent="0.15">
      <c r="A32" s="4"/>
      <c r="B32" s="15"/>
      <c r="C32" s="4"/>
      <c r="D32" s="5"/>
      <c r="E32" s="5"/>
      <c r="F32" s="5"/>
      <c r="G32" s="15"/>
      <c r="H32" s="15"/>
      <c r="I32" s="4"/>
      <c r="J32" s="5"/>
      <c r="K32" s="5"/>
      <c r="L32" s="5"/>
      <c r="M32" s="15"/>
      <c r="N32" s="15"/>
      <c r="O32" s="4"/>
      <c r="P32" s="5"/>
      <c r="Q32" s="5"/>
      <c r="R32" s="5"/>
      <c r="S32" s="15"/>
    </row>
    <row r="33" spans="1:10" ht="12" customHeight="1" x14ac:dyDescent="0.15">
      <c r="A33" s="4"/>
      <c r="B33" s="4"/>
      <c r="C33" s="4"/>
      <c r="D33" s="4"/>
      <c r="E33" s="4"/>
      <c r="F33" s="4"/>
      <c r="J33" s="5"/>
    </row>
    <row r="34" spans="1:10" ht="12" customHeight="1" x14ac:dyDescent="0.15">
      <c r="A34" s="4"/>
      <c r="B34" s="4"/>
      <c r="C34" s="4"/>
      <c r="D34" s="4"/>
      <c r="E34" s="4"/>
      <c r="F34" s="4"/>
      <c r="J34" s="5"/>
    </row>
    <row r="35" spans="1:10" ht="12" customHeight="1" x14ac:dyDescent="0.15">
      <c r="A35" s="4"/>
      <c r="B35" s="4"/>
      <c r="C35" s="4"/>
      <c r="D35" s="4"/>
      <c r="E35" s="4"/>
      <c r="F35" s="4"/>
      <c r="J35" s="5"/>
    </row>
    <row r="36" spans="1:10" ht="12" customHeight="1" x14ac:dyDescent="0.15">
      <c r="A36" s="4"/>
      <c r="B36" s="4"/>
      <c r="C36" s="4"/>
      <c r="D36" s="4"/>
      <c r="E36" s="4"/>
      <c r="F36" s="4"/>
      <c r="J36" s="5"/>
    </row>
    <row r="37" spans="1:10" ht="12" customHeight="1" x14ac:dyDescent="0.15">
      <c r="A37" s="4"/>
      <c r="B37" s="4"/>
      <c r="C37" s="4"/>
      <c r="D37" s="4"/>
      <c r="E37" s="4"/>
      <c r="F37" s="4"/>
      <c r="J37" s="5"/>
    </row>
    <row r="38" spans="1:10" ht="12" customHeight="1" x14ac:dyDescent="0.15">
      <c r="A38" s="4"/>
      <c r="B38" s="4"/>
      <c r="C38" s="4"/>
      <c r="D38" s="4"/>
      <c r="E38" s="4"/>
      <c r="F38" s="4"/>
      <c r="J38" s="5"/>
    </row>
    <row r="39" spans="1:10" ht="12" customHeight="1" x14ac:dyDescent="0.15">
      <c r="A39" s="4"/>
      <c r="B39" s="4"/>
      <c r="C39" s="4"/>
      <c r="D39" s="4"/>
      <c r="E39" s="4"/>
      <c r="F39" s="4"/>
      <c r="J39" s="5"/>
    </row>
    <row r="40" spans="1:10" ht="12" customHeight="1" x14ac:dyDescent="0.15">
      <c r="A40" s="4"/>
      <c r="B40" s="4"/>
      <c r="C40" s="4"/>
      <c r="D40" s="4"/>
      <c r="E40" s="4"/>
      <c r="F40" s="4"/>
      <c r="J40" s="5"/>
    </row>
    <row r="41" spans="1:10" ht="12" customHeight="1" x14ac:dyDescent="0.15">
      <c r="A41" s="4"/>
      <c r="B41" s="4"/>
      <c r="C41" s="4"/>
      <c r="D41" s="4"/>
      <c r="E41" s="4"/>
      <c r="F41" s="4"/>
      <c r="J41" s="5"/>
    </row>
    <row r="42" spans="1:10" ht="12" customHeight="1" x14ac:dyDescent="0.15">
      <c r="A42" s="4"/>
      <c r="B42" s="4"/>
      <c r="C42" s="4"/>
      <c r="D42" s="4"/>
      <c r="E42" s="4"/>
      <c r="F42" s="4"/>
      <c r="J42" s="5"/>
    </row>
    <row r="43" spans="1:10" ht="12" customHeight="1" x14ac:dyDescent="0.15">
      <c r="A43" s="4"/>
      <c r="B43" s="4"/>
      <c r="C43" s="4"/>
      <c r="D43" s="4"/>
      <c r="E43" s="4"/>
      <c r="F43" s="4"/>
      <c r="J43" s="5"/>
    </row>
    <row r="44" spans="1:10" ht="12" customHeight="1" x14ac:dyDescent="0.15">
      <c r="A44" s="4"/>
      <c r="B44" s="4"/>
      <c r="C44" s="4"/>
      <c r="D44" s="4"/>
      <c r="E44" s="4"/>
      <c r="F44" s="4"/>
      <c r="J44" s="5"/>
    </row>
    <row r="45" spans="1:10" ht="12" customHeight="1" x14ac:dyDescent="0.15">
      <c r="A45" s="4"/>
      <c r="B45" s="4"/>
      <c r="C45" s="4"/>
      <c r="D45" s="4"/>
      <c r="E45" s="4"/>
      <c r="F45" s="4"/>
      <c r="J45" s="5"/>
    </row>
    <row r="46" spans="1:10" ht="12" customHeight="1" x14ac:dyDescent="0.15">
      <c r="A46" s="4"/>
      <c r="B46" s="4"/>
      <c r="C46" s="4"/>
      <c r="D46" s="4"/>
      <c r="E46" s="4"/>
      <c r="F46" s="4"/>
      <c r="J46" s="5"/>
    </row>
    <row r="47" spans="1:10" ht="12" customHeight="1" x14ac:dyDescent="0.15">
      <c r="A47" s="4"/>
      <c r="B47" s="4"/>
      <c r="C47" s="4"/>
      <c r="D47" s="4"/>
      <c r="E47" s="4"/>
      <c r="F47" s="4"/>
      <c r="J47" s="5"/>
    </row>
    <row r="48" spans="1:10" ht="12" customHeight="1" x14ac:dyDescent="0.15">
      <c r="A48" s="4"/>
      <c r="B48" s="4"/>
      <c r="C48" s="4"/>
      <c r="D48" s="4"/>
      <c r="E48" s="4"/>
      <c r="F48" s="4"/>
      <c r="J48" s="5"/>
    </row>
    <row r="49" spans="1:11" ht="12" customHeight="1" x14ac:dyDescent="0.15">
      <c r="A49" s="4"/>
      <c r="B49" s="4"/>
      <c r="C49" s="4"/>
      <c r="D49" s="4"/>
      <c r="E49" s="4"/>
      <c r="F49" s="4"/>
      <c r="J49" s="5"/>
    </row>
    <row r="50" spans="1:11" ht="12" customHeight="1" x14ac:dyDescent="0.15">
      <c r="A50" s="4"/>
      <c r="B50" s="4"/>
      <c r="C50" s="4"/>
      <c r="D50" s="4"/>
      <c r="E50" s="4"/>
      <c r="F50" s="4"/>
      <c r="J50" s="5"/>
    </row>
    <row r="51" spans="1:11" ht="12" customHeight="1" x14ac:dyDescent="0.15">
      <c r="A51" s="4"/>
      <c r="B51" s="4"/>
      <c r="C51" s="4"/>
      <c r="D51" s="4"/>
      <c r="E51" s="4"/>
      <c r="F51" s="4"/>
      <c r="J51" s="5"/>
    </row>
    <row r="52" spans="1:11" ht="12" customHeight="1" x14ac:dyDescent="0.15">
      <c r="A52" s="4"/>
      <c r="B52" s="4"/>
      <c r="C52" s="4"/>
      <c r="D52" s="4"/>
      <c r="E52" s="4"/>
      <c r="F52" s="4"/>
      <c r="J52" s="5"/>
    </row>
    <row r="53" spans="1:11" ht="12" customHeight="1" x14ac:dyDescent="0.15">
      <c r="A53" s="4"/>
      <c r="B53" s="4"/>
      <c r="C53" s="4"/>
      <c r="D53" s="4"/>
      <c r="E53" s="4"/>
      <c r="F53" s="4"/>
      <c r="J53" s="5"/>
    </row>
    <row r="54" spans="1:11" ht="12" customHeight="1" x14ac:dyDescent="0.15">
      <c r="A54" s="4"/>
      <c r="B54" s="4"/>
      <c r="C54" s="4"/>
      <c r="D54" s="4"/>
      <c r="E54" s="4"/>
      <c r="F54" s="4"/>
      <c r="J54" s="5"/>
    </row>
    <row r="55" spans="1:11" ht="12" customHeight="1" x14ac:dyDescent="0.15">
      <c r="A55" s="4"/>
      <c r="B55" s="4"/>
      <c r="C55" s="4"/>
      <c r="D55" s="4"/>
      <c r="E55" s="4"/>
      <c r="F55" s="4"/>
      <c r="J55" s="5"/>
    </row>
    <row r="56" spans="1:11" ht="12" customHeight="1" x14ac:dyDescent="0.15">
      <c r="A56" s="4"/>
      <c r="B56" s="4"/>
      <c r="C56" s="4"/>
      <c r="D56" s="4"/>
      <c r="E56" s="4"/>
      <c r="F56" s="4"/>
      <c r="J56" s="5"/>
    </row>
    <row r="57" spans="1:11" ht="12" customHeight="1" x14ac:dyDescent="0.15">
      <c r="A57" s="4"/>
      <c r="B57" s="4"/>
      <c r="C57" s="4"/>
      <c r="D57" s="4"/>
      <c r="E57" s="4"/>
      <c r="F57" s="4"/>
      <c r="J57" s="5"/>
    </row>
    <row r="58" spans="1:11" ht="12" customHeight="1" x14ac:dyDescent="0.15">
      <c r="A58" s="4"/>
      <c r="B58" s="4"/>
      <c r="C58" s="4"/>
      <c r="D58" s="4"/>
      <c r="E58" s="4"/>
      <c r="F58" s="4"/>
    </row>
    <row r="59" spans="1:11" ht="12" customHeight="1" x14ac:dyDescent="0.15">
      <c r="A59" s="4"/>
      <c r="B59" s="4"/>
      <c r="C59" s="4"/>
      <c r="D59" s="4"/>
      <c r="E59" s="4"/>
      <c r="F59" s="4"/>
    </row>
    <row r="60" spans="1:11" ht="12" customHeight="1" x14ac:dyDescent="0.15">
      <c r="A60" s="4"/>
      <c r="B60" s="4"/>
      <c r="C60" s="4"/>
      <c r="D60" s="4"/>
      <c r="E60" s="4"/>
      <c r="F60" s="4"/>
      <c r="G60" s="4"/>
      <c r="H60" s="4"/>
      <c r="J60" s="4"/>
      <c r="K60" s="4"/>
    </row>
    <row r="61" spans="1:11" ht="12" customHeight="1" x14ac:dyDescent="0.15">
      <c r="A61" s="4"/>
      <c r="B61" s="4"/>
      <c r="C61" s="4"/>
      <c r="D61" s="4"/>
      <c r="E61" s="4"/>
      <c r="F61" s="4"/>
    </row>
    <row r="62" spans="1:11" ht="12" customHeight="1" x14ac:dyDescent="0.15">
      <c r="A62" s="4"/>
      <c r="B62" s="4"/>
      <c r="C62" s="4"/>
      <c r="D62" s="4"/>
      <c r="E62" s="4"/>
      <c r="F62" s="4"/>
    </row>
    <row r="63" spans="1:11" ht="12" customHeight="1" x14ac:dyDescent="0.15">
      <c r="A63" s="4"/>
      <c r="B63" s="4"/>
      <c r="C63" s="4"/>
      <c r="D63" s="4"/>
      <c r="E63" s="4"/>
      <c r="F63" s="4"/>
    </row>
    <row r="64" spans="1:11" ht="12" customHeight="1" x14ac:dyDescent="0.15"/>
    <row r="65" ht="12" customHeight="1" x14ac:dyDescent="0.15"/>
    <row r="66" ht="12" customHeight="1" x14ac:dyDescent="0.15"/>
    <row r="67" ht="12" customHeight="1" x14ac:dyDescent="0.15"/>
    <row r="68" ht="12" customHeight="1" x14ac:dyDescent="0.15"/>
    <row r="69" ht="12" customHeight="1" x14ac:dyDescent="0.15"/>
    <row r="70" ht="12" customHeight="1" x14ac:dyDescent="0.15"/>
    <row r="71" ht="12" customHeight="1" x14ac:dyDescent="0.15"/>
    <row r="72" ht="12" customHeight="1" x14ac:dyDescent="0.15"/>
    <row r="73" ht="12" customHeight="1" x14ac:dyDescent="0.15"/>
    <row r="74" ht="12" customHeight="1" x14ac:dyDescent="0.15"/>
    <row r="75" ht="12" customHeight="1" x14ac:dyDescent="0.15"/>
  </sheetData>
  <phoneticPr fontId="0" type="noConversion"/>
  <pageMargins left="0.82685039370078739" right="0.19685039370078741" top="0.39370078740157483" bottom="0.39370078740157483" header="0.51181102362204722" footer="0.51181102362204722"/>
  <pageSetup paperSize="9" scale="80" orientation="landscape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C75"/>
  <sheetViews>
    <sheetView workbookViewId="0">
      <selection activeCell="I27" sqref="I27"/>
    </sheetView>
  </sheetViews>
  <sheetFormatPr baseColWidth="10" defaultColWidth="8.83203125" defaultRowHeight="13" x14ac:dyDescent="0.15"/>
  <cols>
    <col min="1" max="1" width="20.5" customWidth="1"/>
    <col min="2" max="2" width="4.33203125" bestFit="1" customWidth="1"/>
    <col min="3" max="3" width="14.5" customWidth="1"/>
    <col min="4" max="4" width="3.83203125" bestFit="1" customWidth="1"/>
    <col min="5" max="5" width="3.1640625" bestFit="1" customWidth="1"/>
    <col min="6" max="6" width="2.5" bestFit="1" customWidth="1"/>
    <col min="7" max="7" width="6.33203125" bestFit="1" customWidth="1"/>
    <col min="8" max="8" width="4.6640625" customWidth="1"/>
    <col min="9" max="9" width="15" customWidth="1"/>
    <col min="10" max="10" width="3.1640625" bestFit="1" customWidth="1"/>
    <col min="11" max="11" width="4" bestFit="1" customWidth="1"/>
    <col min="12" max="12" width="2.5" bestFit="1" customWidth="1"/>
    <col min="13" max="13" width="5.33203125" customWidth="1"/>
    <col min="14" max="14" width="5.6640625" customWidth="1"/>
    <col min="15" max="15" width="15.1640625" customWidth="1"/>
    <col min="16" max="17" width="3.1640625" bestFit="1" customWidth="1"/>
    <col min="18" max="18" width="2.5" bestFit="1" customWidth="1"/>
    <col min="19" max="19" width="6.33203125" bestFit="1" customWidth="1"/>
    <col min="20" max="20" width="1.5" customWidth="1"/>
    <col min="21" max="21" width="16.83203125" customWidth="1"/>
    <col min="22" max="22" width="4.33203125" bestFit="1" customWidth="1"/>
    <col min="23" max="28" width="3" bestFit="1" customWidth="1"/>
    <col min="29" max="29" width="6.33203125" bestFit="1" customWidth="1"/>
    <col min="30" max="30" width="4" bestFit="1" customWidth="1"/>
    <col min="31" max="31" width="3" bestFit="1" customWidth="1"/>
    <col min="32" max="32" width="2.5" bestFit="1" customWidth="1"/>
  </cols>
  <sheetData>
    <row r="1" spans="1:29" ht="23" x14ac:dyDescent="0.25">
      <c r="A1" s="6" t="s">
        <v>196</v>
      </c>
    </row>
    <row r="3" spans="1:29" ht="23" x14ac:dyDescent="0.25">
      <c r="A3" s="6" t="s">
        <v>17</v>
      </c>
      <c r="U3" s="6" t="s">
        <v>73</v>
      </c>
    </row>
    <row r="4" spans="1:29" ht="14" thickBot="1" x14ac:dyDescent="0.2"/>
    <row r="5" spans="1:29" ht="12.75" customHeight="1" x14ac:dyDescent="0.15">
      <c r="A5" s="85" t="s">
        <v>10</v>
      </c>
      <c r="B5" s="48"/>
      <c r="C5" s="49" t="s">
        <v>74</v>
      </c>
      <c r="D5" s="50"/>
      <c r="E5" s="50"/>
      <c r="F5" s="50"/>
      <c r="G5" s="51"/>
      <c r="H5" s="56"/>
      <c r="I5" s="49" t="s">
        <v>75</v>
      </c>
      <c r="J5" s="50"/>
      <c r="K5" s="50"/>
      <c r="L5" s="50"/>
      <c r="M5" s="51"/>
      <c r="N5" s="56"/>
      <c r="O5" s="59" t="s">
        <v>76</v>
      </c>
      <c r="P5" s="50"/>
      <c r="Q5" s="50"/>
      <c r="R5" s="50"/>
      <c r="S5" s="51"/>
      <c r="U5" s="1"/>
      <c r="V5" s="3" t="s">
        <v>84</v>
      </c>
      <c r="W5" s="11" t="s">
        <v>155</v>
      </c>
      <c r="X5" s="11" t="s">
        <v>156</v>
      </c>
      <c r="Y5" s="11" t="s">
        <v>154</v>
      </c>
      <c r="Z5" s="11" t="s">
        <v>157</v>
      </c>
      <c r="AA5" s="11" t="s">
        <v>158</v>
      </c>
      <c r="AB5" s="11" t="s">
        <v>159</v>
      </c>
      <c r="AC5" s="3" t="s">
        <v>86</v>
      </c>
    </row>
    <row r="6" spans="1:29" ht="12.75" customHeight="1" x14ac:dyDescent="0.15">
      <c r="A6" s="86" t="s">
        <v>204</v>
      </c>
      <c r="B6" s="52" t="s">
        <v>84</v>
      </c>
      <c r="C6" s="28" t="s">
        <v>85</v>
      </c>
      <c r="D6" s="29" t="s">
        <v>80</v>
      </c>
      <c r="E6" s="29" t="s">
        <v>81</v>
      </c>
      <c r="F6" s="29" t="s">
        <v>82</v>
      </c>
      <c r="G6" s="53" t="s">
        <v>86</v>
      </c>
      <c r="H6" s="57" t="s">
        <v>84</v>
      </c>
      <c r="I6" s="28" t="s">
        <v>85</v>
      </c>
      <c r="J6" s="29" t="s">
        <v>80</v>
      </c>
      <c r="K6" s="29" t="s">
        <v>81</v>
      </c>
      <c r="L6" s="29" t="s">
        <v>82</v>
      </c>
      <c r="M6" s="53" t="s">
        <v>19</v>
      </c>
      <c r="N6" s="57" t="s">
        <v>84</v>
      </c>
      <c r="O6" s="55" t="s">
        <v>85</v>
      </c>
      <c r="P6" s="29" t="s">
        <v>80</v>
      </c>
      <c r="Q6" s="29" t="s">
        <v>81</v>
      </c>
      <c r="R6" s="29" t="s">
        <v>82</v>
      </c>
      <c r="S6" s="53" t="s">
        <v>86</v>
      </c>
      <c r="U6" s="1" t="str">
        <f t="shared" ref="U6:U15" si="0">A7</f>
        <v>KELVEDON</v>
      </c>
      <c r="V6" s="19">
        <v>1</v>
      </c>
      <c r="W6" s="43">
        <f t="shared" ref="W6:W11" si="1">G7</f>
        <v>3</v>
      </c>
      <c r="X6" s="43">
        <f t="shared" ref="X6:X11" si="2">M7</f>
        <v>4</v>
      </c>
      <c r="Y6" s="43">
        <f t="shared" ref="Y6:Y11" si="3">S7</f>
        <v>1</v>
      </c>
      <c r="Z6" s="43">
        <f t="shared" ref="Z6:Z11" si="4">G21</f>
        <v>2</v>
      </c>
      <c r="AA6" s="43">
        <f t="shared" ref="AA6:AA11" si="5">M21</f>
        <v>0</v>
      </c>
      <c r="AB6" s="43">
        <f t="shared" ref="AB6:AB11" si="6">S21</f>
        <v>1</v>
      </c>
      <c r="AC6" s="43">
        <f>SUM(W6:AB6)</f>
        <v>11</v>
      </c>
    </row>
    <row r="7" spans="1:29" ht="12.75" customHeight="1" x14ac:dyDescent="0.15">
      <c r="A7" s="60" t="s">
        <v>54</v>
      </c>
      <c r="B7" s="144">
        <v>1</v>
      </c>
      <c r="C7" s="14" t="s">
        <v>286</v>
      </c>
      <c r="D7" s="14">
        <v>4</v>
      </c>
      <c r="E7" s="14">
        <v>10</v>
      </c>
      <c r="F7" s="154">
        <v>0</v>
      </c>
      <c r="G7" s="154">
        <v>3</v>
      </c>
      <c r="H7" s="144">
        <v>11</v>
      </c>
      <c r="I7" s="14" t="s">
        <v>253</v>
      </c>
      <c r="J7" s="154">
        <v>4</v>
      </c>
      <c r="K7" s="154">
        <v>6</v>
      </c>
      <c r="L7" s="154">
        <v>0</v>
      </c>
      <c r="M7" s="154">
        <v>4</v>
      </c>
      <c r="N7" s="144">
        <v>23</v>
      </c>
      <c r="O7" s="14" t="s">
        <v>264</v>
      </c>
      <c r="P7" s="154">
        <v>1</v>
      </c>
      <c r="Q7" s="154">
        <v>4</v>
      </c>
      <c r="R7" s="154">
        <v>0</v>
      </c>
      <c r="S7" s="147">
        <v>1</v>
      </c>
      <c r="U7" s="1" t="str">
        <f>A8</f>
        <v>CAPS A</v>
      </c>
      <c r="V7" s="30">
        <v>2</v>
      </c>
      <c r="W7" s="43">
        <f t="shared" si="1"/>
        <v>10</v>
      </c>
      <c r="X7" s="43">
        <f t="shared" si="2"/>
        <v>7</v>
      </c>
      <c r="Y7" s="43">
        <f t="shared" si="3"/>
        <v>8</v>
      </c>
      <c r="Z7" s="43">
        <f t="shared" si="4"/>
        <v>8</v>
      </c>
      <c r="AA7" s="43">
        <f t="shared" si="5"/>
        <v>7</v>
      </c>
      <c r="AB7" s="43">
        <f t="shared" si="6"/>
        <v>6</v>
      </c>
      <c r="AC7" s="43">
        <f t="shared" ref="AC7:AC15" si="7">SUM(W7:AB7)</f>
        <v>46</v>
      </c>
    </row>
    <row r="8" spans="1:29" ht="12.75" customHeight="1" x14ac:dyDescent="0.15">
      <c r="A8" s="60" t="s">
        <v>51</v>
      </c>
      <c r="B8" s="144">
        <v>2</v>
      </c>
      <c r="C8" s="154" t="s">
        <v>251</v>
      </c>
      <c r="D8" s="14">
        <v>78</v>
      </c>
      <c r="E8" s="14">
        <v>15</v>
      </c>
      <c r="F8" s="14">
        <v>0</v>
      </c>
      <c r="G8" s="154">
        <v>10</v>
      </c>
      <c r="H8" s="144">
        <v>12</v>
      </c>
      <c r="I8" s="154" t="s">
        <v>281</v>
      </c>
      <c r="J8" s="154">
        <v>7</v>
      </c>
      <c r="K8" s="154">
        <v>4</v>
      </c>
      <c r="L8" s="154">
        <v>0</v>
      </c>
      <c r="M8" s="154">
        <v>7</v>
      </c>
      <c r="N8" s="144">
        <v>24</v>
      </c>
      <c r="O8" s="154" t="s">
        <v>245</v>
      </c>
      <c r="P8" s="154">
        <v>10</v>
      </c>
      <c r="Q8" s="154">
        <v>8</v>
      </c>
      <c r="R8" s="154">
        <v>0</v>
      </c>
      <c r="S8" s="147">
        <v>8</v>
      </c>
      <c r="U8" s="1" t="str">
        <f t="shared" si="0"/>
        <v>CAPS B</v>
      </c>
      <c r="V8" s="19">
        <v>3</v>
      </c>
      <c r="W8" s="43">
        <f t="shared" si="1"/>
        <v>9</v>
      </c>
      <c r="X8" s="43">
        <f t="shared" si="2"/>
        <v>2</v>
      </c>
      <c r="Y8" s="43">
        <f t="shared" si="3"/>
        <v>4</v>
      </c>
      <c r="Z8" s="43">
        <f t="shared" si="4"/>
        <v>6</v>
      </c>
      <c r="AA8" s="43">
        <f t="shared" si="5"/>
        <v>2</v>
      </c>
      <c r="AB8" s="43">
        <f t="shared" si="6"/>
        <v>3</v>
      </c>
      <c r="AC8" s="43">
        <f t="shared" si="7"/>
        <v>26</v>
      </c>
    </row>
    <row r="9" spans="1:29" ht="12.75" customHeight="1" x14ac:dyDescent="0.15">
      <c r="A9" s="60" t="s">
        <v>4</v>
      </c>
      <c r="B9" s="144">
        <v>3</v>
      </c>
      <c r="C9" s="154" t="s">
        <v>280</v>
      </c>
      <c r="D9" s="14">
        <v>26</v>
      </c>
      <c r="E9" s="14">
        <v>3</v>
      </c>
      <c r="F9" s="14">
        <v>0</v>
      </c>
      <c r="G9" s="154">
        <v>9</v>
      </c>
      <c r="H9" s="144">
        <v>13</v>
      </c>
      <c r="I9" s="154" t="s">
        <v>271</v>
      </c>
      <c r="J9" s="154">
        <v>2</v>
      </c>
      <c r="K9" s="154">
        <v>13</v>
      </c>
      <c r="L9" s="154">
        <v>0</v>
      </c>
      <c r="M9" s="154">
        <v>2</v>
      </c>
      <c r="N9" s="144">
        <v>21</v>
      </c>
      <c r="O9" s="14" t="s">
        <v>303</v>
      </c>
      <c r="P9" s="154">
        <v>4</v>
      </c>
      <c r="Q9" s="154">
        <v>14</v>
      </c>
      <c r="R9" s="154">
        <v>0</v>
      </c>
      <c r="S9" s="147">
        <v>4</v>
      </c>
      <c r="U9" s="1" t="str">
        <f t="shared" si="0"/>
        <v>MALDON</v>
      </c>
      <c r="V9" s="19">
        <v>4</v>
      </c>
      <c r="W9" s="43">
        <f t="shared" si="1"/>
        <v>6.5</v>
      </c>
      <c r="X9" s="43">
        <f t="shared" si="2"/>
        <v>9</v>
      </c>
      <c r="Y9" s="43">
        <f t="shared" si="3"/>
        <v>10</v>
      </c>
      <c r="Z9" s="43">
        <f t="shared" si="4"/>
        <v>10</v>
      </c>
      <c r="AA9" s="43">
        <f t="shared" si="5"/>
        <v>9</v>
      </c>
      <c r="AB9" s="43">
        <f t="shared" si="6"/>
        <v>7</v>
      </c>
      <c r="AC9" s="43">
        <f t="shared" si="7"/>
        <v>51.5</v>
      </c>
    </row>
    <row r="10" spans="1:29" ht="12.75" customHeight="1" x14ac:dyDescent="0.15">
      <c r="A10" s="60" t="s">
        <v>52</v>
      </c>
      <c r="B10" s="144">
        <v>4</v>
      </c>
      <c r="C10" s="154" t="s">
        <v>258</v>
      </c>
      <c r="D10" s="154">
        <v>8</v>
      </c>
      <c r="E10" s="154">
        <v>0</v>
      </c>
      <c r="F10" s="154">
        <v>0</v>
      </c>
      <c r="G10" s="154">
        <v>6.5</v>
      </c>
      <c r="H10" s="144">
        <v>14</v>
      </c>
      <c r="I10" s="154" t="s">
        <v>301</v>
      </c>
      <c r="J10" s="154">
        <v>9</v>
      </c>
      <c r="K10" s="154">
        <v>10</v>
      </c>
      <c r="L10" s="154">
        <v>0</v>
      </c>
      <c r="M10" s="154">
        <v>9</v>
      </c>
      <c r="N10" s="144">
        <v>26</v>
      </c>
      <c r="O10" s="154" t="s">
        <v>285</v>
      </c>
      <c r="P10" s="154">
        <v>15</v>
      </c>
      <c r="Q10" s="154">
        <v>8</v>
      </c>
      <c r="R10" s="154">
        <v>0</v>
      </c>
      <c r="S10" s="147">
        <v>10</v>
      </c>
      <c r="U10" s="1" t="str">
        <f t="shared" si="0"/>
        <v>HARWICH</v>
      </c>
      <c r="V10" s="19">
        <v>5</v>
      </c>
      <c r="W10" s="43">
        <f t="shared" si="1"/>
        <v>8</v>
      </c>
      <c r="X10" s="43">
        <f t="shared" si="2"/>
        <v>6</v>
      </c>
      <c r="Y10" s="43">
        <f t="shared" si="3"/>
        <v>9</v>
      </c>
      <c r="Z10" s="43">
        <f t="shared" si="4"/>
        <v>7</v>
      </c>
      <c r="AA10" s="43">
        <f t="shared" si="5"/>
        <v>10</v>
      </c>
      <c r="AB10" s="43">
        <f t="shared" si="6"/>
        <v>10</v>
      </c>
      <c r="AC10" s="43">
        <f t="shared" si="7"/>
        <v>50</v>
      </c>
    </row>
    <row r="11" spans="1:29" ht="12.75" customHeight="1" x14ac:dyDescent="0.15">
      <c r="A11" s="60" t="s">
        <v>213</v>
      </c>
      <c r="B11" s="144">
        <v>5</v>
      </c>
      <c r="C11" s="154" t="s">
        <v>230</v>
      </c>
      <c r="D11" s="154">
        <v>15</v>
      </c>
      <c r="E11" s="154">
        <v>1</v>
      </c>
      <c r="F11" s="154">
        <v>0</v>
      </c>
      <c r="G11" s="154">
        <v>8</v>
      </c>
      <c r="H11" s="144">
        <v>19</v>
      </c>
      <c r="I11" s="154" t="s">
        <v>284</v>
      </c>
      <c r="J11" s="154">
        <v>7</v>
      </c>
      <c r="K11" s="154">
        <v>2</v>
      </c>
      <c r="L11" s="154">
        <v>0</v>
      </c>
      <c r="M11" s="154">
        <v>6</v>
      </c>
      <c r="N11" s="144">
        <v>27</v>
      </c>
      <c r="O11" s="154" t="s">
        <v>262</v>
      </c>
      <c r="P11" s="154">
        <v>12</v>
      </c>
      <c r="Q11" s="154">
        <v>2</v>
      </c>
      <c r="R11" s="154">
        <v>0</v>
      </c>
      <c r="S11" s="147">
        <v>9</v>
      </c>
      <c r="U11" s="1" t="str">
        <f t="shared" si="0"/>
        <v>CHELMSFORD BLUE</v>
      </c>
      <c r="V11" s="19">
        <v>6</v>
      </c>
      <c r="W11" s="43">
        <f t="shared" si="1"/>
        <v>1</v>
      </c>
      <c r="X11" s="43">
        <f t="shared" si="2"/>
        <v>5</v>
      </c>
      <c r="Y11" s="43">
        <f t="shared" si="3"/>
        <v>2</v>
      </c>
      <c r="Z11" s="43">
        <f t="shared" si="4"/>
        <v>3</v>
      </c>
      <c r="AA11" s="43">
        <f t="shared" si="5"/>
        <v>3</v>
      </c>
      <c r="AB11" s="43">
        <f t="shared" si="6"/>
        <v>9</v>
      </c>
      <c r="AC11" s="43">
        <f t="shared" si="7"/>
        <v>23</v>
      </c>
    </row>
    <row r="12" spans="1:29" ht="12.75" customHeight="1" x14ac:dyDescent="0.15">
      <c r="A12" s="60" t="s">
        <v>227</v>
      </c>
      <c r="B12" s="144">
        <v>6</v>
      </c>
      <c r="C12" s="154" t="s">
        <v>298</v>
      </c>
      <c r="D12" s="154">
        <v>2</v>
      </c>
      <c r="E12" s="154">
        <v>15</v>
      </c>
      <c r="F12" s="154">
        <v>0</v>
      </c>
      <c r="G12" s="154">
        <v>1</v>
      </c>
      <c r="H12" s="144">
        <v>15</v>
      </c>
      <c r="I12" s="154" t="s">
        <v>231</v>
      </c>
      <c r="J12" s="154">
        <v>5</v>
      </c>
      <c r="K12" s="154">
        <v>4</v>
      </c>
      <c r="L12" s="154">
        <v>0</v>
      </c>
      <c r="M12" s="154">
        <v>5</v>
      </c>
      <c r="N12" s="144">
        <v>28</v>
      </c>
      <c r="O12" s="154" t="s">
        <v>269</v>
      </c>
      <c r="P12" s="154">
        <v>2</v>
      </c>
      <c r="Q12" s="154">
        <v>7</v>
      </c>
      <c r="R12" s="154">
        <v>8</v>
      </c>
      <c r="S12" s="147">
        <v>2</v>
      </c>
      <c r="U12" s="1" t="str">
        <f>A13</f>
        <v>BILLERICAY</v>
      </c>
      <c r="V12" s="19">
        <v>7</v>
      </c>
      <c r="W12" s="43">
        <f>G13</f>
        <v>2</v>
      </c>
      <c r="X12" s="43">
        <f>M13</f>
        <v>3</v>
      </c>
      <c r="Y12" s="43">
        <f>S13</f>
        <v>5.5</v>
      </c>
      <c r="Z12" s="43">
        <f>G27</f>
        <v>1</v>
      </c>
      <c r="AA12" s="43">
        <f>M27</f>
        <v>5</v>
      </c>
      <c r="AB12" s="43">
        <f>S27</f>
        <v>4</v>
      </c>
      <c r="AC12" s="43">
        <f t="shared" si="7"/>
        <v>20.5</v>
      </c>
    </row>
    <row r="13" spans="1:29" ht="12.75" customHeight="1" x14ac:dyDescent="0.15">
      <c r="A13" s="60" t="s">
        <v>53</v>
      </c>
      <c r="B13" s="144">
        <v>7</v>
      </c>
      <c r="C13" s="154" t="s">
        <v>299</v>
      </c>
      <c r="D13" s="154">
        <v>4</v>
      </c>
      <c r="E13" s="154">
        <v>2</v>
      </c>
      <c r="F13" s="154">
        <v>0</v>
      </c>
      <c r="G13" s="154">
        <v>2</v>
      </c>
      <c r="H13" s="144">
        <v>20</v>
      </c>
      <c r="I13" s="154" t="s">
        <v>302</v>
      </c>
      <c r="J13" s="154">
        <v>3</v>
      </c>
      <c r="K13" s="154">
        <v>8</v>
      </c>
      <c r="L13" s="154">
        <v>0</v>
      </c>
      <c r="M13" s="154">
        <v>3</v>
      </c>
      <c r="N13" s="144">
        <v>25</v>
      </c>
      <c r="O13" s="154" t="s">
        <v>246</v>
      </c>
      <c r="P13" s="154">
        <v>8</v>
      </c>
      <c r="Q13" s="154">
        <v>0</v>
      </c>
      <c r="R13" s="154">
        <v>0</v>
      </c>
      <c r="S13" s="147">
        <v>5.5</v>
      </c>
      <c r="U13" s="1" t="str">
        <f t="shared" si="0"/>
        <v>CHELMSFORD RED</v>
      </c>
      <c r="V13" s="19">
        <v>8</v>
      </c>
      <c r="W13" s="43">
        <f>G14</f>
        <v>4</v>
      </c>
      <c r="X13" s="43">
        <f>M14</f>
        <v>1</v>
      </c>
      <c r="Y13" s="43">
        <f>S14</f>
        <v>3</v>
      </c>
      <c r="Z13" s="43">
        <f>G28</f>
        <v>4</v>
      </c>
      <c r="AA13" s="43">
        <f>M28</f>
        <v>8</v>
      </c>
      <c r="AB13" s="43">
        <f>S28</f>
        <v>2</v>
      </c>
      <c r="AC13" s="43">
        <f t="shared" si="7"/>
        <v>22</v>
      </c>
    </row>
    <row r="14" spans="1:29" ht="12.75" customHeight="1" x14ac:dyDescent="0.15">
      <c r="A14" s="60" t="s">
        <v>228</v>
      </c>
      <c r="B14" s="144">
        <v>8</v>
      </c>
      <c r="C14" s="154" t="s">
        <v>247</v>
      </c>
      <c r="D14" s="154">
        <v>4</v>
      </c>
      <c r="E14" s="154">
        <v>14</v>
      </c>
      <c r="F14" s="154">
        <v>0</v>
      </c>
      <c r="G14" s="154">
        <v>4</v>
      </c>
      <c r="H14" s="144">
        <v>16</v>
      </c>
      <c r="I14" s="154" t="s">
        <v>257</v>
      </c>
      <c r="J14" s="154">
        <v>1</v>
      </c>
      <c r="K14" s="154">
        <v>15</v>
      </c>
      <c r="L14" s="154">
        <v>0</v>
      </c>
      <c r="M14" s="154">
        <v>1</v>
      </c>
      <c r="N14" s="144">
        <v>22</v>
      </c>
      <c r="O14" s="154" t="s">
        <v>304</v>
      </c>
      <c r="P14" s="154">
        <v>4</v>
      </c>
      <c r="Q14" s="154">
        <v>4</v>
      </c>
      <c r="R14" s="154">
        <v>0</v>
      </c>
      <c r="S14" s="147">
        <v>3</v>
      </c>
      <c r="U14" s="1" t="str">
        <f t="shared" si="0"/>
        <v>DOES</v>
      </c>
      <c r="V14" s="19">
        <v>9</v>
      </c>
      <c r="W14" s="43">
        <f>G15</f>
        <v>5</v>
      </c>
      <c r="X14" s="43">
        <f>M15</f>
        <v>8</v>
      </c>
      <c r="Y14" s="43">
        <f>S15</f>
        <v>5.5</v>
      </c>
      <c r="Z14" s="43">
        <f>G29</f>
        <v>5</v>
      </c>
      <c r="AA14" s="43">
        <f>M29</f>
        <v>6</v>
      </c>
      <c r="AB14" s="43">
        <f>S29</f>
        <v>5</v>
      </c>
      <c r="AC14" s="43">
        <f t="shared" si="7"/>
        <v>34.5</v>
      </c>
    </row>
    <row r="15" spans="1:29" ht="12.75" customHeight="1" x14ac:dyDescent="0.15">
      <c r="A15" s="60" t="s">
        <v>3</v>
      </c>
      <c r="B15" s="144">
        <v>9</v>
      </c>
      <c r="C15" s="154" t="s">
        <v>259</v>
      </c>
      <c r="D15" s="154">
        <v>5</v>
      </c>
      <c r="E15" s="154">
        <v>5</v>
      </c>
      <c r="F15" s="154">
        <v>0</v>
      </c>
      <c r="G15" s="154">
        <v>5</v>
      </c>
      <c r="H15" s="144">
        <v>17</v>
      </c>
      <c r="I15" s="154" t="s">
        <v>236</v>
      </c>
      <c r="J15" s="154">
        <v>7</v>
      </c>
      <c r="K15" s="154">
        <v>13</v>
      </c>
      <c r="L15" s="154">
        <v>0</v>
      </c>
      <c r="M15" s="154">
        <v>8</v>
      </c>
      <c r="N15" s="144">
        <v>29</v>
      </c>
      <c r="O15" s="154" t="s">
        <v>244</v>
      </c>
      <c r="P15" s="154">
        <v>8</v>
      </c>
      <c r="Q15" s="154">
        <v>0</v>
      </c>
      <c r="R15" s="154">
        <v>0</v>
      </c>
      <c r="S15" s="147">
        <v>5.5</v>
      </c>
      <c r="U15" s="1" t="str">
        <f t="shared" si="0"/>
        <v>BRAINTREE</v>
      </c>
      <c r="V15" s="19">
        <v>10</v>
      </c>
      <c r="W15" s="43">
        <f>G16</f>
        <v>6.5</v>
      </c>
      <c r="X15" s="43">
        <f>M16</f>
        <v>10</v>
      </c>
      <c r="Y15" s="43">
        <f>S16</f>
        <v>7</v>
      </c>
      <c r="Z15" s="43">
        <f>G30</f>
        <v>9</v>
      </c>
      <c r="AA15" s="43">
        <f>M30</f>
        <v>4</v>
      </c>
      <c r="AB15" s="43">
        <f>S30</f>
        <v>8</v>
      </c>
      <c r="AC15" s="43">
        <f t="shared" si="7"/>
        <v>44.5</v>
      </c>
    </row>
    <row r="16" spans="1:29" ht="12.75" customHeight="1" thickBot="1" x14ac:dyDescent="0.2">
      <c r="A16" s="61" t="s">
        <v>32</v>
      </c>
      <c r="B16" s="145">
        <v>10</v>
      </c>
      <c r="C16" s="148" t="s">
        <v>300</v>
      </c>
      <c r="D16" s="148">
        <v>8</v>
      </c>
      <c r="E16" s="148">
        <v>0</v>
      </c>
      <c r="F16" s="148">
        <v>0</v>
      </c>
      <c r="G16" s="148">
        <v>6.5</v>
      </c>
      <c r="H16" s="145">
        <v>18</v>
      </c>
      <c r="I16" s="148" t="s">
        <v>248</v>
      </c>
      <c r="J16" s="148">
        <v>11</v>
      </c>
      <c r="K16" s="148">
        <v>13</v>
      </c>
      <c r="L16" s="148">
        <v>0</v>
      </c>
      <c r="M16" s="148">
        <v>10</v>
      </c>
      <c r="N16" s="145">
        <v>30</v>
      </c>
      <c r="O16" s="148" t="s">
        <v>305</v>
      </c>
      <c r="P16" s="148">
        <v>9</v>
      </c>
      <c r="Q16" s="148">
        <v>6</v>
      </c>
      <c r="R16" s="148">
        <v>0</v>
      </c>
      <c r="S16" s="130">
        <v>7</v>
      </c>
      <c r="W16" s="64">
        <f t="shared" ref="W16:AB16" si="8">SUM(W6:W15)</f>
        <v>55</v>
      </c>
      <c r="X16" s="64">
        <f t="shared" si="8"/>
        <v>55</v>
      </c>
      <c r="Y16" s="64">
        <f t="shared" si="8"/>
        <v>55</v>
      </c>
      <c r="Z16" s="64">
        <f t="shared" si="8"/>
        <v>55</v>
      </c>
      <c r="AA16" s="64">
        <f t="shared" si="8"/>
        <v>54</v>
      </c>
      <c r="AB16" s="64">
        <f t="shared" si="8"/>
        <v>55</v>
      </c>
      <c r="AC16" s="45">
        <f>SUM(AC6:AC15)</f>
        <v>329</v>
      </c>
    </row>
    <row r="17" spans="1:29" ht="12.75" customHeight="1" x14ac:dyDescent="0.15">
      <c r="A17" s="60"/>
      <c r="B17" s="46"/>
      <c r="C17" s="18"/>
      <c r="D17" s="25"/>
      <c r="E17" s="25"/>
      <c r="F17" s="25"/>
      <c r="G17" s="34"/>
      <c r="H17" s="34"/>
      <c r="I17" s="33"/>
      <c r="J17" s="25"/>
      <c r="K17" s="25"/>
      <c r="L17" s="25"/>
      <c r="M17" s="34"/>
      <c r="N17" s="34"/>
      <c r="O17" s="33"/>
      <c r="P17" s="25"/>
      <c r="Q17" s="25"/>
      <c r="R17" s="25"/>
      <c r="S17" s="65"/>
      <c r="AC17" s="45"/>
    </row>
    <row r="18" spans="1:29" ht="12.75" customHeight="1" thickBot="1" x14ac:dyDescent="0.2">
      <c r="A18" s="60"/>
      <c r="B18" s="46"/>
      <c r="C18" s="18"/>
      <c r="D18" s="93"/>
      <c r="E18" s="93"/>
      <c r="F18" s="93"/>
      <c r="G18" s="46"/>
      <c r="H18" s="46"/>
      <c r="I18" s="18"/>
      <c r="J18" s="93"/>
      <c r="K18" s="93"/>
      <c r="L18" s="93"/>
      <c r="M18" s="46"/>
      <c r="N18" s="46"/>
      <c r="O18" s="18"/>
      <c r="P18" s="93"/>
      <c r="Q18" s="93"/>
      <c r="R18" s="93"/>
      <c r="S18" s="94"/>
    </row>
    <row r="19" spans="1:29" ht="12.75" customHeight="1" x14ac:dyDescent="0.15">
      <c r="A19" s="85" t="s">
        <v>10</v>
      </c>
      <c r="B19" s="48"/>
      <c r="C19" s="49" t="s">
        <v>77</v>
      </c>
      <c r="D19" s="50"/>
      <c r="E19" s="50"/>
      <c r="F19" s="50"/>
      <c r="G19" s="51"/>
      <c r="H19" s="56"/>
      <c r="I19" s="49" t="s">
        <v>78</v>
      </c>
      <c r="J19" s="50"/>
      <c r="K19" s="50"/>
      <c r="L19" s="50"/>
      <c r="M19" s="51"/>
      <c r="N19" s="56"/>
      <c r="O19" s="49" t="s">
        <v>79</v>
      </c>
      <c r="P19" s="50"/>
      <c r="Q19" s="50"/>
      <c r="R19" s="50"/>
      <c r="S19" s="51"/>
    </row>
    <row r="20" spans="1:29" ht="12.75" customHeight="1" x14ac:dyDescent="0.15">
      <c r="A20" s="86" t="s">
        <v>204</v>
      </c>
      <c r="B20" s="52" t="s">
        <v>84</v>
      </c>
      <c r="C20" s="28" t="s">
        <v>85</v>
      </c>
      <c r="D20" s="29" t="s">
        <v>80</v>
      </c>
      <c r="E20" s="29" t="s">
        <v>81</v>
      </c>
      <c r="F20" s="29" t="s">
        <v>82</v>
      </c>
      <c r="G20" s="53" t="s">
        <v>86</v>
      </c>
      <c r="H20" s="57" t="s">
        <v>84</v>
      </c>
      <c r="I20" s="28" t="s">
        <v>85</v>
      </c>
      <c r="J20" s="29" t="s">
        <v>80</v>
      </c>
      <c r="K20" s="29" t="s">
        <v>81</v>
      </c>
      <c r="L20" s="29" t="s">
        <v>82</v>
      </c>
      <c r="M20" s="53" t="s">
        <v>86</v>
      </c>
      <c r="N20" s="57" t="s">
        <v>84</v>
      </c>
      <c r="O20" s="28" t="s">
        <v>85</v>
      </c>
      <c r="P20" s="29" t="s">
        <v>80</v>
      </c>
      <c r="Q20" s="29" t="s">
        <v>81</v>
      </c>
      <c r="R20" s="29" t="s">
        <v>82</v>
      </c>
      <c r="S20" s="53" t="s">
        <v>86</v>
      </c>
    </row>
    <row r="21" spans="1:29" ht="12.75" customHeight="1" x14ac:dyDescent="0.15">
      <c r="A21" s="60" t="str">
        <f t="shared" ref="A21:A30" si="9">A7</f>
        <v>KELVEDON</v>
      </c>
      <c r="B21" s="144">
        <v>32</v>
      </c>
      <c r="C21" s="146" t="s">
        <v>239</v>
      </c>
      <c r="D21" s="14">
        <v>5</v>
      </c>
      <c r="E21" s="14">
        <v>1</v>
      </c>
      <c r="F21" s="154">
        <v>0</v>
      </c>
      <c r="G21" s="154">
        <v>2</v>
      </c>
      <c r="H21" s="144">
        <v>43</v>
      </c>
      <c r="I21" s="146" t="s">
        <v>310</v>
      </c>
      <c r="J21" s="154">
        <v>0</v>
      </c>
      <c r="K21" s="154">
        <v>0</v>
      </c>
      <c r="L21" s="154">
        <v>0</v>
      </c>
      <c r="M21" s="154">
        <v>0</v>
      </c>
      <c r="N21" s="144">
        <v>51</v>
      </c>
      <c r="O21" s="146" t="s">
        <v>235</v>
      </c>
      <c r="P21" s="154">
        <v>4</v>
      </c>
      <c r="Q21" s="154">
        <v>11</v>
      </c>
      <c r="R21" s="154">
        <v>0</v>
      </c>
      <c r="S21" s="147">
        <v>1</v>
      </c>
    </row>
    <row r="22" spans="1:29" ht="12.75" customHeight="1" x14ac:dyDescent="0.15">
      <c r="A22" s="60" t="str">
        <f>A8</f>
        <v>CAPS A</v>
      </c>
      <c r="B22" s="144">
        <v>33</v>
      </c>
      <c r="C22" s="146" t="s">
        <v>240</v>
      </c>
      <c r="D22" s="14">
        <v>11</v>
      </c>
      <c r="E22" s="14">
        <v>15</v>
      </c>
      <c r="F22" s="154">
        <v>0</v>
      </c>
      <c r="G22" s="154">
        <v>8</v>
      </c>
      <c r="H22" s="144">
        <v>42</v>
      </c>
      <c r="I22" s="146" t="s">
        <v>260</v>
      </c>
      <c r="J22" s="154">
        <v>11</v>
      </c>
      <c r="K22" s="154">
        <v>14</v>
      </c>
      <c r="L22" s="154">
        <v>0</v>
      </c>
      <c r="M22" s="154">
        <v>7</v>
      </c>
      <c r="N22" s="144">
        <v>55</v>
      </c>
      <c r="O22" s="146" t="s">
        <v>313</v>
      </c>
      <c r="P22" s="154">
        <v>9</v>
      </c>
      <c r="Q22" s="154">
        <v>8</v>
      </c>
      <c r="R22" s="154">
        <v>0</v>
      </c>
      <c r="S22" s="147">
        <v>6</v>
      </c>
    </row>
    <row r="23" spans="1:29" ht="12.75" customHeight="1" x14ac:dyDescent="0.15">
      <c r="A23" s="60" t="str">
        <f t="shared" si="9"/>
        <v>CAPS B</v>
      </c>
      <c r="B23" s="144">
        <v>31</v>
      </c>
      <c r="C23" s="14" t="s">
        <v>249</v>
      </c>
      <c r="D23" s="14">
        <v>10</v>
      </c>
      <c r="E23" s="14">
        <v>8</v>
      </c>
      <c r="F23" s="154">
        <v>0</v>
      </c>
      <c r="G23" s="154">
        <v>6</v>
      </c>
      <c r="H23" s="144">
        <v>41</v>
      </c>
      <c r="I23" s="146" t="s">
        <v>290</v>
      </c>
      <c r="J23" s="154">
        <v>4</v>
      </c>
      <c r="K23" s="154">
        <v>9</v>
      </c>
      <c r="L23" s="154">
        <v>0</v>
      </c>
      <c r="M23" s="154">
        <v>2</v>
      </c>
      <c r="N23" s="144">
        <v>56</v>
      </c>
      <c r="O23" s="146" t="s">
        <v>229</v>
      </c>
      <c r="P23" s="154">
        <v>5</v>
      </c>
      <c r="Q23" s="154">
        <v>2</v>
      </c>
      <c r="R23" s="154">
        <v>0</v>
      </c>
      <c r="S23" s="147">
        <v>3</v>
      </c>
    </row>
    <row r="24" spans="1:29" ht="12.75" customHeight="1" x14ac:dyDescent="0.15">
      <c r="A24" s="60" t="str">
        <f t="shared" si="9"/>
        <v>MALDON</v>
      </c>
      <c r="B24" s="144">
        <v>36</v>
      </c>
      <c r="C24" s="146" t="s">
        <v>293</v>
      </c>
      <c r="D24" s="154">
        <v>12</v>
      </c>
      <c r="E24" s="154">
        <v>13</v>
      </c>
      <c r="F24" s="154">
        <v>0</v>
      </c>
      <c r="G24" s="154">
        <v>10</v>
      </c>
      <c r="H24" s="144">
        <v>44</v>
      </c>
      <c r="I24" s="146" t="s">
        <v>234</v>
      </c>
      <c r="J24" s="154">
        <v>23</v>
      </c>
      <c r="K24" s="154">
        <v>10</v>
      </c>
      <c r="L24" s="154">
        <v>0</v>
      </c>
      <c r="M24" s="154">
        <v>9</v>
      </c>
      <c r="N24" s="144">
        <v>53</v>
      </c>
      <c r="O24" s="146" t="s">
        <v>294</v>
      </c>
      <c r="P24" s="154">
        <v>12</v>
      </c>
      <c r="Q24" s="154">
        <v>7</v>
      </c>
      <c r="R24" s="154">
        <v>0</v>
      </c>
      <c r="S24" s="147">
        <v>7</v>
      </c>
      <c r="T24" s="35"/>
    </row>
    <row r="25" spans="1:29" ht="12.75" customHeight="1" x14ac:dyDescent="0.15">
      <c r="A25" s="60" t="str">
        <f t="shared" si="9"/>
        <v>HARWICH</v>
      </c>
      <c r="B25" s="144">
        <v>34</v>
      </c>
      <c r="C25" s="146" t="s">
        <v>306</v>
      </c>
      <c r="D25" s="154">
        <v>10</v>
      </c>
      <c r="E25" s="154">
        <v>14</v>
      </c>
      <c r="F25" s="154">
        <v>0</v>
      </c>
      <c r="G25" s="154">
        <v>7</v>
      </c>
      <c r="H25" s="144">
        <v>45</v>
      </c>
      <c r="I25" s="146" t="s">
        <v>256</v>
      </c>
      <c r="J25" s="154">
        <v>47</v>
      </c>
      <c r="K25" s="154">
        <v>11</v>
      </c>
      <c r="L25" s="154">
        <v>0</v>
      </c>
      <c r="M25" s="154">
        <v>10</v>
      </c>
      <c r="N25" s="144">
        <v>60</v>
      </c>
      <c r="O25" s="146" t="s">
        <v>254</v>
      </c>
      <c r="P25" s="154">
        <v>24</v>
      </c>
      <c r="Q25" s="154">
        <v>0</v>
      </c>
      <c r="R25" s="154">
        <v>0</v>
      </c>
      <c r="S25" s="147">
        <v>10</v>
      </c>
    </row>
    <row r="26" spans="1:29" ht="12.75" customHeight="1" x14ac:dyDescent="0.15">
      <c r="A26" s="60" t="str">
        <f t="shared" si="9"/>
        <v>CHELMSFORD BLUE</v>
      </c>
      <c r="B26" s="144">
        <v>35</v>
      </c>
      <c r="C26" s="146" t="s">
        <v>307</v>
      </c>
      <c r="D26" s="154">
        <v>5</v>
      </c>
      <c r="E26" s="154">
        <v>3</v>
      </c>
      <c r="F26" s="154">
        <v>0</v>
      </c>
      <c r="G26" s="154">
        <v>3</v>
      </c>
      <c r="H26" s="144">
        <v>49</v>
      </c>
      <c r="I26" s="146" t="s">
        <v>311</v>
      </c>
      <c r="J26" s="154">
        <v>6</v>
      </c>
      <c r="K26" s="154">
        <v>2</v>
      </c>
      <c r="L26" s="154">
        <v>0</v>
      </c>
      <c r="M26" s="154">
        <v>3</v>
      </c>
      <c r="N26" s="144">
        <v>59</v>
      </c>
      <c r="O26" s="146" t="s">
        <v>315</v>
      </c>
      <c r="P26" s="154">
        <v>21</v>
      </c>
      <c r="Q26" s="154">
        <v>4</v>
      </c>
      <c r="R26" s="154">
        <v>0</v>
      </c>
      <c r="S26" s="147">
        <v>9</v>
      </c>
    </row>
    <row r="27" spans="1:29" ht="12.75" customHeight="1" x14ac:dyDescent="0.15">
      <c r="A27" s="60" t="str">
        <f>A13</f>
        <v>BILLERICAY</v>
      </c>
      <c r="B27" s="144">
        <v>37</v>
      </c>
      <c r="C27" s="146" t="s">
        <v>266</v>
      </c>
      <c r="D27" s="154">
        <v>4</v>
      </c>
      <c r="E27" s="154">
        <v>7</v>
      </c>
      <c r="F27" s="154">
        <v>0</v>
      </c>
      <c r="G27" s="154">
        <v>1</v>
      </c>
      <c r="H27" s="144">
        <v>47</v>
      </c>
      <c r="I27" s="146" t="s">
        <v>319</v>
      </c>
      <c r="J27" s="154">
        <v>7</v>
      </c>
      <c r="K27" s="154">
        <v>7</v>
      </c>
      <c r="L27" s="154">
        <v>0</v>
      </c>
      <c r="M27" s="154">
        <v>5</v>
      </c>
      <c r="N27" s="144">
        <v>52</v>
      </c>
      <c r="O27" s="146" t="s">
        <v>237</v>
      </c>
      <c r="P27" s="154">
        <v>6</v>
      </c>
      <c r="Q27" s="154">
        <v>10</v>
      </c>
      <c r="R27" s="154">
        <v>0</v>
      </c>
      <c r="S27" s="147">
        <v>4</v>
      </c>
    </row>
    <row r="28" spans="1:29" ht="12.75" customHeight="1" x14ac:dyDescent="0.15">
      <c r="A28" s="60" t="str">
        <f t="shared" si="9"/>
        <v>CHELMSFORD RED</v>
      </c>
      <c r="B28" s="144">
        <v>38</v>
      </c>
      <c r="C28" s="146" t="s">
        <v>263</v>
      </c>
      <c r="D28" s="154">
        <v>8</v>
      </c>
      <c r="E28" s="154">
        <v>5</v>
      </c>
      <c r="F28" s="154">
        <v>0</v>
      </c>
      <c r="G28" s="154">
        <v>4</v>
      </c>
      <c r="H28" s="144">
        <v>48</v>
      </c>
      <c r="I28" s="146" t="s">
        <v>233</v>
      </c>
      <c r="J28" s="154">
        <v>15</v>
      </c>
      <c r="K28" s="154">
        <v>7</v>
      </c>
      <c r="L28" s="154">
        <v>0</v>
      </c>
      <c r="M28" s="154">
        <v>8</v>
      </c>
      <c r="N28" s="144">
        <v>57</v>
      </c>
      <c r="O28" s="146" t="s">
        <v>272</v>
      </c>
      <c r="P28" s="154">
        <v>4</v>
      </c>
      <c r="Q28" s="154">
        <v>15</v>
      </c>
      <c r="R28" s="154">
        <v>0</v>
      </c>
      <c r="S28" s="147">
        <v>2</v>
      </c>
    </row>
    <row r="29" spans="1:29" ht="12.75" customHeight="1" x14ac:dyDescent="0.15">
      <c r="A29" s="60" t="str">
        <f t="shared" si="9"/>
        <v>DOES</v>
      </c>
      <c r="B29" s="144">
        <v>39</v>
      </c>
      <c r="C29" s="146" t="s">
        <v>308</v>
      </c>
      <c r="D29" s="154">
        <v>9</v>
      </c>
      <c r="E29" s="154">
        <v>2</v>
      </c>
      <c r="F29" s="154">
        <v>0</v>
      </c>
      <c r="G29" s="154">
        <v>5</v>
      </c>
      <c r="H29" s="144">
        <v>50</v>
      </c>
      <c r="I29" s="146" t="s">
        <v>312</v>
      </c>
      <c r="J29" s="154">
        <v>8</v>
      </c>
      <c r="K29" s="154">
        <v>15</v>
      </c>
      <c r="L29" s="154">
        <v>8</v>
      </c>
      <c r="M29" s="154">
        <v>6</v>
      </c>
      <c r="N29" s="144">
        <v>54</v>
      </c>
      <c r="O29" s="146" t="s">
        <v>265</v>
      </c>
      <c r="P29" s="154">
        <v>8</v>
      </c>
      <c r="Q29" s="154">
        <v>2</v>
      </c>
      <c r="R29" s="154">
        <v>0</v>
      </c>
      <c r="S29" s="147">
        <v>5</v>
      </c>
    </row>
    <row r="30" spans="1:29" ht="14" customHeight="1" thickBot="1" x14ac:dyDescent="0.2">
      <c r="A30" s="61" t="str">
        <f t="shared" si="9"/>
        <v>BRAINTREE</v>
      </c>
      <c r="B30" s="145">
        <v>40</v>
      </c>
      <c r="C30" s="148" t="s">
        <v>309</v>
      </c>
      <c r="D30" s="148">
        <v>12</v>
      </c>
      <c r="E30" s="148">
        <v>1</v>
      </c>
      <c r="F30" s="148">
        <v>0</v>
      </c>
      <c r="G30" s="148">
        <v>9</v>
      </c>
      <c r="H30" s="145">
        <v>46</v>
      </c>
      <c r="I30" s="148" t="s">
        <v>242</v>
      </c>
      <c r="J30" s="148">
        <v>7</v>
      </c>
      <c r="K30" s="148">
        <v>0</v>
      </c>
      <c r="L30" s="148">
        <v>0</v>
      </c>
      <c r="M30" s="148">
        <v>4</v>
      </c>
      <c r="N30" s="145">
        <v>58</v>
      </c>
      <c r="O30" s="148" t="s">
        <v>314</v>
      </c>
      <c r="P30" s="148">
        <v>15</v>
      </c>
      <c r="Q30" s="148">
        <v>8</v>
      </c>
      <c r="R30" s="148">
        <v>0</v>
      </c>
      <c r="S30" s="130">
        <v>8</v>
      </c>
    </row>
    <row r="31" spans="1:29" ht="12.75" customHeight="1" x14ac:dyDescent="0.15">
      <c r="A31" s="4"/>
      <c r="B31" s="15"/>
      <c r="C31" s="4"/>
      <c r="D31" s="5"/>
      <c r="E31" s="5"/>
      <c r="F31" s="5"/>
      <c r="G31" s="15"/>
      <c r="H31" s="15"/>
      <c r="I31" s="4"/>
      <c r="J31" s="5"/>
      <c r="K31" s="5"/>
      <c r="L31" s="5"/>
      <c r="M31" s="15"/>
      <c r="N31" s="15"/>
      <c r="O31" s="4"/>
      <c r="P31" s="5"/>
      <c r="Q31" s="5"/>
      <c r="R31" s="5"/>
      <c r="S31" s="15"/>
    </row>
    <row r="32" spans="1:29" ht="12.75" customHeight="1" x14ac:dyDescent="0.15">
      <c r="A32" s="4"/>
      <c r="B32" s="15"/>
      <c r="C32" s="4"/>
      <c r="D32" s="5"/>
      <c r="E32" s="5"/>
      <c r="F32" s="5"/>
      <c r="G32" s="15"/>
      <c r="H32" s="15"/>
      <c r="I32" s="4"/>
      <c r="J32" s="5"/>
      <c r="K32" s="5"/>
      <c r="L32" s="5"/>
      <c r="M32" s="15"/>
      <c r="N32" s="15"/>
      <c r="O32" s="4"/>
      <c r="P32" s="5"/>
      <c r="Q32" s="5"/>
      <c r="R32" s="5"/>
      <c r="S32" s="15"/>
    </row>
    <row r="33" spans="1:10" ht="12" customHeight="1" x14ac:dyDescent="0.15">
      <c r="A33" s="4"/>
      <c r="B33" s="4"/>
      <c r="C33" s="4"/>
      <c r="D33" s="4"/>
      <c r="E33" s="4"/>
      <c r="F33" s="4"/>
      <c r="J33" s="5"/>
    </row>
    <row r="34" spans="1:10" ht="12" customHeight="1" x14ac:dyDescent="0.15">
      <c r="A34" s="4"/>
      <c r="B34" s="4"/>
      <c r="C34" s="4"/>
      <c r="D34" s="4"/>
      <c r="E34" s="4"/>
      <c r="F34" s="4"/>
      <c r="J34" s="5"/>
    </row>
    <row r="35" spans="1:10" ht="12" customHeight="1" x14ac:dyDescent="0.15">
      <c r="A35" s="4"/>
      <c r="B35" s="4"/>
      <c r="C35" s="4"/>
      <c r="D35" s="4"/>
      <c r="E35" s="4"/>
      <c r="F35" s="4"/>
      <c r="J35" s="5"/>
    </row>
    <row r="36" spans="1:10" ht="12" customHeight="1" x14ac:dyDescent="0.15">
      <c r="A36" s="4"/>
      <c r="B36" s="4"/>
      <c r="C36" s="4"/>
      <c r="D36" s="4"/>
      <c r="E36" s="4"/>
      <c r="F36" s="4"/>
      <c r="J36" s="5"/>
    </row>
    <row r="37" spans="1:10" ht="12" customHeight="1" x14ac:dyDescent="0.15">
      <c r="A37" s="4"/>
      <c r="B37" s="4"/>
      <c r="C37" s="4"/>
      <c r="D37" s="4"/>
      <c r="E37" s="4"/>
      <c r="F37" s="4"/>
      <c r="J37" s="5"/>
    </row>
    <row r="38" spans="1:10" ht="12" customHeight="1" x14ac:dyDescent="0.15">
      <c r="A38" s="4"/>
      <c r="B38" s="4"/>
      <c r="C38" s="4"/>
      <c r="D38" s="4"/>
      <c r="E38" s="4"/>
      <c r="F38" s="4"/>
      <c r="J38" s="5"/>
    </row>
    <row r="39" spans="1:10" ht="12" customHeight="1" x14ac:dyDescent="0.15">
      <c r="A39" s="4"/>
      <c r="B39" s="4"/>
      <c r="C39" s="4"/>
      <c r="D39" s="4"/>
      <c r="E39" s="4"/>
      <c r="F39" s="4"/>
      <c r="J39" s="5"/>
    </row>
    <row r="40" spans="1:10" ht="12" customHeight="1" x14ac:dyDescent="0.15">
      <c r="A40" s="4"/>
      <c r="B40" s="4"/>
      <c r="C40" s="4"/>
      <c r="D40" s="4"/>
      <c r="E40" s="4"/>
      <c r="F40" s="4"/>
      <c r="J40" s="5"/>
    </row>
    <row r="41" spans="1:10" ht="12" customHeight="1" x14ac:dyDescent="0.15">
      <c r="A41" s="4"/>
      <c r="B41" s="4"/>
      <c r="C41" s="4"/>
      <c r="D41" s="4"/>
      <c r="E41" s="4"/>
      <c r="F41" s="4"/>
      <c r="J41" s="5"/>
    </row>
    <row r="42" spans="1:10" ht="12" customHeight="1" x14ac:dyDescent="0.15">
      <c r="A42" s="4"/>
      <c r="B42" s="4"/>
      <c r="C42" s="4"/>
      <c r="D42" s="4"/>
      <c r="E42" s="4"/>
      <c r="F42" s="4"/>
      <c r="J42" s="5"/>
    </row>
    <row r="43" spans="1:10" ht="12" customHeight="1" x14ac:dyDescent="0.15">
      <c r="A43" s="4"/>
      <c r="B43" s="4"/>
      <c r="C43" s="4"/>
      <c r="D43" s="4"/>
      <c r="E43" s="4"/>
      <c r="F43" s="4"/>
      <c r="J43" s="5"/>
    </row>
    <row r="44" spans="1:10" ht="12" customHeight="1" x14ac:dyDescent="0.15">
      <c r="A44" s="4"/>
      <c r="B44" s="4"/>
      <c r="C44" s="4"/>
      <c r="D44" s="4"/>
      <c r="E44" s="4"/>
      <c r="F44" s="4"/>
      <c r="J44" s="5"/>
    </row>
    <row r="45" spans="1:10" ht="12" customHeight="1" x14ac:dyDescent="0.15">
      <c r="A45" s="4"/>
      <c r="B45" s="4"/>
      <c r="C45" s="4"/>
      <c r="D45" s="4"/>
      <c r="E45" s="4"/>
      <c r="F45" s="4"/>
      <c r="J45" s="5"/>
    </row>
    <row r="46" spans="1:10" ht="12" customHeight="1" x14ac:dyDescent="0.15">
      <c r="A46" s="4"/>
      <c r="B46" s="4"/>
      <c r="C46" s="4"/>
      <c r="D46" s="4"/>
      <c r="E46" s="4"/>
      <c r="F46" s="4"/>
      <c r="J46" s="5"/>
    </row>
    <row r="47" spans="1:10" ht="12" customHeight="1" x14ac:dyDescent="0.15">
      <c r="A47" s="4"/>
      <c r="B47" s="4"/>
      <c r="C47" s="4"/>
      <c r="D47" s="4"/>
      <c r="E47" s="4"/>
      <c r="F47" s="4"/>
      <c r="J47" s="5"/>
    </row>
    <row r="48" spans="1:10" ht="12" customHeight="1" x14ac:dyDescent="0.15">
      <c r="A48" s="4"/>
      <c r="B48" s="4"/>
      <c r="C48" s="4"/>
      <c r="D48" s="4"/>
      <c r="E48" s="4"/>
      <c r="F48" s="4"/>
      <c r="J48" s="5"/>
    </row>
    <row r="49" spans="1:11" ht="12" customHeight="1" x14ac:dyDescent="0.15">
      <c r="A49" s="4"/>
      <c r="B49" s="4"/>
      <c r="C49" s="4"/>
      <c r="D49" s="4"/>
      <c r="E49" s="4"/>
      <c r="F49" s="4"/>
      <c r="J49" s="5"/>
    </row>
    <row r="50" spans="1:11" ht="12" customHeight="1" x14ac:dyDescent="0.15">
      <c r="A50" s="4"/>
      <c r="B50" s="4"/>
      <c r="C50" s="4"/>
      <c r="D50" s="4"/>
      <c r="E50" s="4"/>
      <c r="F50" s="4"/>
      <c r="J50" s="5"/>
    </row>
    <row r="51" spans="1:11" ht="12" customHeight="1" x14ac:dyDescent="0.15">
      <c r="A51" s="4"/>
      <c r="B51" s="4"/>
      <c r="C51" s="4"/>
      <c r="D51" s="4"/>
      <c r="E51" s="4"/>
      <c r="F51" s="4"/>
      <c r="J51" s="5"/>
    </row>
    <row r="52" spans="1:11" ht="12" customHeight="1" x14ac:dyDescent="0.15">
      <c r="A52" s="4"/>
      <c r="B52" s="4"/>
      <c r="C52" s="4"/>
      <c r="D52" s="4"/>
      <c r="E52" s="4"/>
      <c r="F52" s="4"/>
      <c r="J52" s="5"/>
    </row>
    <row r="53" spans="1:11" ht="12" customHeight="1" x14ac:dyDescent="0.15">
      <c r="A53" s="4"/>
      <c r="B53" s="4"/>
      <c r="C53" s="4"/>
      <c r="D53" s="4"/>
      <c r="E53" s="4"/>
      <c r="F53" s="4"/>
      <c r="J53" s="5"/>
    </row>
    <row r="54" spans="1:11" ht="12" customHeight="1" x14ac:dyDescent="0.15">
      <c r="A54" s="4"/>
      <c r="B54" s="4"/>
      <c r="C54" s="4"/>
      <c r="D54" s="4"/>
      <c r="E54" s="4"/>
      <c r="F54" s="4"/>
      <c r="J54" s="5"/>
    </row>
    <row r="55" spans="1:11" ht="12" customHeight="1" x14ac:dyDescent="0.15">
      <c r="A55" s="4"/>
      <c r="B55" s="4"/>
      <c r="C55" s="4"/>
      <c r="D55" s="4"/>
      <c r="E55" s="4"/>
      <c r="F55" s="4"/>
      <c r="J55" s="5"/>
    </row>
    <row r="56" spans="1:11" ht="12" customHeight="1" x14ac:dyDescent="0.15">
      <c r="A56" s="4"/>
      <c r="B56" s="4"/>
      <c r="C56" s="4"/>
      <c r="D56" s="4"/>
      <c r="E56" s="4"/>
      <c r="F56" s="4"/>
      <c r="J56" s="5"/>
    </row>
    <row r="57" spans="1:11" ht="12" customHeight="1" x14ac:dyDescent="0.15">
      <c r="A57" s="4"/>
      <c r="B57" s="4"/>
      <c r="C57" s="4"/>
      <c r="D57" s="4"/>
      <c r="E57" s="4"/>
      <c r="F57" s="4"/>
      <c r="J57" s="5"/>
    </row>
    <row r="58" spans="1:11" ht="12" customHeight="1" x14ac:dyDescent="0.15">
      <c r="A58" s="4"/>
      <c r="B58" s="4"/>
      <c r="C58" s="4"/>
      <c r="D58" s="4"/>
      <c r="E58" s="4"/>
      <c r="F58" s="4"/>
    </row>
    <row r="59" spans="1:11" ht="12" customHeight="1" x14ac:dyDescent="0.15">
      <c r="A59" s="4"/>
      <c r="B59" s="4"/>
      <c r="C59" s="4"/>
      <c r="D59" s="4"/>
      <c r="E59" s="4"/>
      <c r="F59" s="4"/>
    </row>
    <row r="60" spans="1:11" ht="12" customHeight="1" x14ac:dyDescent="0.15">
      <c r="A60" s="4"/>
      <c r="B60" s="4"/>
      <c r="C60" s="4"/>
      <c r="D60" s="4"/>
      <c r="E60" s="4"/>
      <c r="F60" s="4"/>
      <c r="G60" s="4"/>
      <c r="H60" s="4"/>
      <c r="J60" s="4"/>
      <c r="K60" s="4"/>
    </row>
    <row r="61" spans="1:11" ht="12" customHeight="1" x14ac:dyDescent="0.15">
      <c r="A61" s="4"/>
      <c r="B61" s="4"/>
      <c r="C61" s="4"/>
      <c r="D61" s="4"/>
      <c r="E61" s="4"/>
      <c r="F61" s="4"/>
    </row>
    <row r="62" spans="1:11" ht="12" customHeight="1" x14ac:dyDescent="0.15">
      <c r="A62" s="4"/>
      <c r="B62" s="4"/>
      <c r="C62" s="4"/>
      <c r="D62" s="4"/>
      <c r="E62" s="4"/>
      <c r="F62" s="4"/>
    </row>
    <row r="63" spans="1:11" ht="12" customHeight="1" x14ac:dyDescent="0.15">
      <c r="A63" s="4"/>
      <c r="B63" s="4"/>
      <c r="C63" s="4"/>
      <c r="D63" s="4"/>
      <c r="E63" s="4"/>
      <c r="F63" s="4"/>
    </row>
    <row r="64" spans="1:11" ht="12" customHeight="1" x14ac:dyDescent="0.15"/>
    <row r="65" ht="12" customHeight="1" x14ac:dyDescent="0.15"/>
    <row r="66" ht="12" customHeight="1" x14ac:dyDescent="0.15"/>
    <row r="67" ht="12" customHeight="1" x14ac:dyDescent="0.15"/>
    <row r="68" ht="12" customHeight="1" x14ac:dyDescent="0.15"/>
    <row r="69" ht="12" customHeight="1" x14ac:dyDescent="0.15"/>
    <row r="70" ht="12" customHeight="1" x14ac:dyDescent="0.15"/>
    <row r="71" ht="12" customHeight="1" x14ac:dyDescent="0.15"/>
    <row r="72" ht="12" customHeight="1" x14ac:dyDescent="0.15"/>
    <row r="73" ht="12" customHeight="1" x14ac:dyDescent="0.15"/>
    <row r="74" ht="12" customHeight="1" x14ac:dyDescent="0.15"/>
    <row r="75" ht="12" customHeight="1" x14ac:dyDescent="0.15"/>
  </sheetData>
  <phoneticPr fontId="0" type="noConversion"/>
  <pageMargins left="0.82685039370078739" right="0.19685039370078741" top="0.39370078740157483" bottom="0.39370078740157483" header="0.51181102362204722" footer="0.51181102362204722"/>
  <pageSetup paperSize="9" scale="80" orientation="landscape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C75"/>
  <sheetViews>
    <sheetView workbookViewId="0">
      <selection activeCell="V27" sqref="V27"/>
    </sheetView>
  </sheetViews>
  <sheetFormatPr baseColWidth="10" defaultColWidth="8.83203125" defaultRowHeight="13" x14ac:dyDescent="0.15"/>
  <cols>
    <col min="1" max="1" width="17.5" customWidth="1"/>
    <col min="2" max="2" width="4.33203125" bestFit="1" customWidth="1"/>
    <col min="3" max="3" width="15.33203125" bestFit="1" customWidth="1"/>
    <col min="4" max="4" width="3" bestFit="1" customWidth="1"/>
    <col min="5" max="5" width="4" bestFit="1" customWidth="1"/>
    <col min="6" max="6" width="3.1640625" bestFit="1" customWidth="1"/>
    <col min="7" max="7" width="6.33203125" bestFit="1" customWidth="1"/>
    <col min="8" max="8" width="4.6640625" customWidth="1"/>
    <col min="9" max="9" width="15.6640625" bestFit="1" customWidth="1"/>
    <col min="10" max="11" width="3.1640625" bestFit="1" customWidth="1"/>
    <col min="12" max="12" width="2.5" bestFit="1" customWidth="1"/>
    <col min="13" max="13" width="6.33203125" bestFit="1" customWidth="1"/>
    <col min="14" max="14" width="5.6640625" customWidth="1"/>
    <col min="15" max="15" width="15.33203125" bestFit="1" customWidth="1"/>
    <col min="16" max="17" width="3.1640625" bestFit="1" customWidth="1"/>
    <col min="18" max="18" width="2.5" bestFit="1" customWidth="1"/>
    <col min="19" max="19" width="6.33203125" bestFit="1" customWidth="1"/>
    <col min="20" max="20" width="1.6640625" customWidth="1"/>
    <col min="21" max="21" width="16.5" customWidth="1"/>
    <col min="22" max="22" width="4.33203125" bestFit="1" customWidth="1"/>
    <col min="23" max="26" width="3" bestFit="1" customWidth="1"/>
    <col min="27" max="27" width="3.5" bestFit="1" customWidth="1"/>
    <col min="28" max="28" width="3" bestFit="1" customWidth="1"/>
    <col min="29" max="29" width="6.33203125" bestFit="1" customWidth="1"/>
    <col min="30" max="30" width="4" bestFit="1" customWidth="1"/>
    <col min="31" max="31" width="3" bestFit="1" customWidth="1"/>
    <col min="32" max="32" width="2.5" bestFit="1" customWidth="1"/>
  </cols>
  <sheetData>
    <row r="1" spans="1:29" ht="23" x14ac:dyDescent="0.25">
      <c r="A1" s="6" t="s">
        <v>114</v>
      </c>
    </row>
    <row r="3" spans="1:29" ht="23" x14ac:dyDescent="0.25">
      <c r="A3" s="6" t="s">
        <v>83</v>
      </c>
      <c r="U3" s="6" t="s">
        <v>73</v>
      </c>
    </row>
    <row r="4" spans="1:29" ht="14" thickBot="1" x14ac:dyDescent="0.2"/>
    <row r="5" spans="1:29" ht="12.75" customHeight="1" x14ac:dyDescent="0.15">
      <c r="A5" s="27" t="s">
        <v>222</v>
      </c>
      <c r="B5" s="48"/>
      <c r="C5" s="49" t="s">
        <v>74</v>
      </c>
      <c r="D5" s="50"/>
      <c r="E5" s="50"/>
      <c r="F5" s="50"/>
      <c r="G5" s="51"/>
      <c r="H5" s="56"/>
      <c r="I5" s="49" t="s">
        <v>75</v>
      </c>
      <c r="J5" s="50"/>
      <c r="K5" s="50"/>
      <c r="L5" s="50"/>
      <c r="M5" s="51"/>
      <c r="N5" s="56"/>
      <c r="O5" s="59" t="s">
        <v>76</v>
      </c>
      <c r="P5" s="50"/>
      <c r="Q5" s="50"/>
      <c r="R5" s="50"/>
      <c r="S5" s="51"/>
      <c r="U5" s="1"/>
      <c r="V5" s="3" t="s">
        <v>84</v>
      </c>
      <c r="W5" s="11" t="s">
        <v>155</v>
      </c>
      <c r="X5" s="11" t="s">
        <v>156</v>
      </c>
      <c r="Y5" s="11" t="s">
        <v>154</v>
      </c>
      <c r="Z5" s="11" t="s">
        <v>157</v>
      </c>
      <c r="AA5" s="11" t="s">
        <v>158</v>
      </c>
      <c r="AB5" s="11" t="s">
        <v>159</v>
      </c>
      <c r="AC5" s="3" t="s">
        <v>86</v>
      </c>
    </row>
    <row r="6" spans="1:29" ht="12.75" customHeight="1" x14ac:dyDescent="0.15">
      <c r="A6" s="28" t="s">
        <v>204</v>
      </c>
      <c r="B6" s="52" t="s">
        <v>84</v>
      </c>
      <c r="C6" s="28" t="s">
        <v>85</v>
      </c>
      <c r="D6" s="29" t="s">
        <v>80</v>
      </c>
      <c r="E6" s="29" t="s">
        <v>81</v>
      </c>
      <c r="F6" s="29" t="s">
        <v>82</v>
      </c>
      <c r="G6" s="53" t="s">
        <v>86</v>
      </c>
      <c r="H6" s="57" t="s">
        <v>84</v>
      </c>
      <c r="I6" s="28" t="s">
        <v>85</v>
      </c>
      <c r="J6" s="29" t="s">
        <v>80</v>
      </c>
      <c r="K6" s="29" t="s">
        <v>81</v>
      </c>
      <c r="L6" s="29" t="s">
        <v>82</v>
      </c>
      <c r="M6" s="53" t="s">
        <v>86</v>
      </c>
      <c r="N6" s="57" t="s">
        <v>84</v>
      </c>
      <c r="O6" s="55" t="s">
        <v>85</v>
      </c>
      <c r="P6" s="29" t="s">
        <v>80</v>
      </c>
      <c r="Q6" s="29" t="s">
        <v>81</v>
      </c>
      <c r="R6" s="29" t="s">
        <v>82</v>
      </c>
      <c r="S6" s="53" t="s">
        <v>86</v>
      </c>
      <c r="U6" s="1" t="str">
        <f t="shared" ref="U6:U15" si="0">A7</f>
        <v>BRAINTREE</v>
      </c>
      <c r="V6" s="19">
        <v>1</v>
      </c>
      <c r="W6" s="43">
        <f t="shared" ref="W6:W15" si="1">G7</f>
        <v>8</v>
      </c>
      <c r="X6" s="43">
        <f t="shared" ref="X6:X15" si="2">M7</f>
        <v>9</v>
      </c>
      <c r="Y6" s="43">
        <f t="shared" ref="Y6:Y15" si="3">S7</f>
        <v>4</v>
      </c>
      <c r="Z6" s="43">
        <f t="shared" ref="Z6:Z15" si="4">G21</f>
        <v>9</v>
      </c>
      <c r="AA6" s="43">
        <f t="shared" ref="AA6:AA15" si="5">M21</f>
        <v>5</v>
      </c>
      <c r="AB6" s="43">
        <f t="shared" ref="AB6:AB15" si="6">S21</f>
        <v>7</v>
      </c>
      <c r="AC6" s="43">
        <f>SUM(W6:AB6)</f>
        <v>42</v>
      </c>
    </row>
    <row r="7" spans="1:29" ht="12.75" customHeight="1" x14ac:dyDescent="0.15">
      <c r="A7" s="24" t="s">
        <v>32</v>
      </c>
      <c r="B7" s="54" t="s">
        <v>139</v>
      </c>
      <c r="C7" s="14" t="s">
        <v>248</v>
      </c>
      <c r="D7" s="14">
        <v>1</v>
      </c>
      <c r="E7" s="14">
        <v>8</v>
      </c>
      <c r="F7" s="14">
        <v>8</v>
      </c>
      <c r="G7" s="154">
        <v>8</v>
      </c>
      <c r="H7" s="58" t="s">
        <v>144</v>
      </c>
      <c r="I7" s="14" t="s">
        <v>324</v>
      </c>
      <c r="J7" s="154">
        <v>1</v>
      </c>
      <c r="K7" s="154">
        <v>13</v>
      </c>
      <c r="L7" s="154">
        <v>0</v>
      </c>
      <c r="M7" s="154">
        <v>9</v>
      </c>
      <c r="N7" s="58" t="s">
        <v>184</v>
      </c>
      <c r="O7" s="14" t="s">
        <v>321</v>
      </c>
      <c r="P7" s="154">
        <v>1</v>
      </c>
      <c r="Q7" s="154">
        <v>5</v>
      </c>
      <c r="R7" s="154">
        <v>8</v>
      </c>
      <c r="S7" s="147">
        <v>4</v>
      </c>
      <c r="U7" s="1" t="str">
        <f t="shared" si="0"/>
        <v>HARWICH</v>
      </c>
      <c r="V7" s="30">
        <v>2</v>
      </c>
      <c r="W7" s="43">
        <f t="shared" si="1"/>
        <v>7</v>
      </c>
      <c r="X7" s="43">
        <f t="shared" si="2"/>
        <v>7</v>
      </c>
      <c r="Y7" s="43">
        <f t="shared" si="3"/>
        <v>10</v>
      </c>
      <c r="Z7" s="43">
        <f t="shared" si="4"/>
        <v>6</v>
      </c>
      <c r="AA7" s="43">
        <f t="shared" si="5"/>
        <v>3</v>
      </c>
      <c r="AB7" s="43">
        <f t="shared" si="6"/>
        <v>3.5</v>
      </c>
      <c r="AC7" s="43">
        <f t="shared" ref="AC7:AC15" si="7">SUM(W7:AB7)</f>
        <v>36.5</v>
      </c>
    </row>
    <row r="8" spans="1:29" ht="12.75" customHeight="1" x14ac:dyDescent="0.15">
      <c r="A8" s="24" t="s">
        <v>213</v>
      </c>
      <c r="B8" s="54" t="s">
        <v>168</v>
      </c>
      <c r="C8" s="154" t="s">
        <v>262</v>
      </c>
      <c r="D8" s="14">
        <v>1</v>
      </c>
      <c r="E8" s="14">
        <v>8</v>
      </c>
      <c r="F8" s="14">
        <v>0</v>
      </c>
      <c r="G8" s="154">
        <v>7</v>
      </c>
      <c r="H8" s="58" t="s">
        <v>145</v>
      </c>
      <c r="I8" s="154" t="s">
        <v>230</v>
      </c>
      <c r="J8" s="154">
        <v>1</v>
      </c>
      <c r="K8" s="154">
        <v>8</v>
      </c>
      <c r="L8" s="154">
        <v>8</v>
      </c>
      <c r="M8" s="154">
        <v>7</v>
      </c>
      <c r="N8" s="58" t="s">
        <v>185</v>
      </c>
      <c r="O8" s="154" t="s">
        <v>254</v>
      </c>
      <c r="P8" s="154">
        <v>6</v>
      </c>
      <c r="Q8" s="154">
        <v>1</v>
      </c>
      <c r="R8" s="154">
        <v>0</v>
      </c>
      <c r="S8" s="147">
        <v>10</v>
      </c>
      <c r="U8" s="1" t="str">
        <f t="shared" si="0"/>
        <v>CHELMSFORD BLUE</v>
      </c>
      <c r="V8" s="19">
        <v>3</v>
      </c>
      <c r="W8" s="43">
        <f t="shared" si="1"/>
        <v>9</v>
      </c>
      <c r="X8" s="43">
        <f t="shared" si="2"/>
        <v>6</v>
      </c>
      <c r="Y8" s="43">
        <f t="shared" si="3"/>
        <v>7</v>
      </c>
      <c r="Z8" s="43">
        <f t="shared" si="4"/>
        <v>2</v>
      </c>
      <c r="AA8" s="43">
        <f t="shared" si="5"/>
        <v>9</v>
      </c>
      <c r="AB8" s="43">
        <f t="shared" si="6"/>
        <v>5</v>
      </c>
      <c r="AC8" s="43">
        <f t="shared" si="7"/>
        <v>38</v>
      </c>
    </row>
    <row r="9" spans="1:29" ht="12.75" customHeight="1" x14ac:dyDescent="0.15">
      <c r="A9" s="24" t="s">
        <v>227</v>
      </c>
      <c r="B9" s="54" t="s">
        <v>126</v>
      </c>
      <c r="C9" s="154" t="s">
        <v>231</v>
      </c>
      <c r="D9" s="14">
        <v>1</v>
      </c>
      <c r="E9" s="14">
        <v>12</v>
      </c>
      <c r="F9" s="14">
        <v>0</v>
      </c>
      <c r="G9" s="154">
        <v>9</v>
      </c>
      <c r="H9" s="58" t="s">
        <v>146</v>
      </c>
      <c r="I9" s="154" t="s">
        <v>269</v>
      </c>
      <c r="J9" s="154">
        <v>1</v>
      </c>
      <c r="K9" s="154">
        <v>8</v>
      </c>
      <c r="L9" s="154">
        <v>0</v>
      </c>
      <c r="M9" s="154">
        <v>6</v>
      </c>
      <c r="N9" s="58" t="s">
        <v>186</v>
      </c>
      <c r="O9" s="154" t="s">
        <v>327</v>
      </c>
      <c r="P9" s="154">
        <v>4</v>
      </c>
      <c r="Q9" s="154">
        <v>2</v>
      </c>
      <c r="R9" s="154">
        <v>0</v>
      </c>
      <c r="S9" s="147">
        <v>7</v>
      </c>
      <c r="U9" s="1" t="str">
        <f t="shared" si="0"/>
        <v>CAPS B</v>
      </c>
      <c r="V9" s="19">
        <v>4</v>
      </c>
      <c r="W9" s="43">
        <f t="shared" si="1"/>
        <v>4</v>
      </c>
      <c r="X9" s="43">
        <f t="shared" si="2"/>
        <v>3</v>
      </c>
      <c r="Y9" s="43">
        <f t="shared" si="3"/>
        <v>5</v>
      </c>
      <c r="Z9" s="43">
        <f t="shared" si="4"/>
        <v>8</v>
      </c>
      <c r="AA9" s="43">
        <f t="shared" si="5"/>
        <v>1</v>
      </c>
      <c r="AB9" s="43">
        <f t="shared" si="6"/>
        <v>10</v>
      </c>
      <c r="AC9" s="43">
        <f t="shared" si="7"/>
        <v>31</v>
      </c>
    </row>
    <row r="10" spans="1:29" ht="12.75" customHeight="1" x14ac:dyDescent="0.15">
      <c r="A10" s="24" t="s">
        <v>4</v>
      </c>
      <c r="B10" s="54" t="s">
        <v>129</v>
      </c>
      <c r="C10" s="154" t="s">
        <v>271</v>
      </c>
      <c r="D10" s="154">
        <v>0</v>
      </c>
      <c r="E10" s="154">
        <v>7</v>
      </c>
      <c r="F10" s="154">
        <v>8</v>
      </c>
      <c r="G10" s="154">
        <v>4</v>
      </c>
      <c r="H10" s="58" t="s">
        <v>68</v>
      </c>
      <c r="I10" s="154" t="s">
        <v>303</v>
      </c>
      <c r="J10" s="154">
        <v>0</v>
      </c>
      <c r="K10" s="154">
        <v>15</v>
      </c>
      <c r="L10" s="154">
        <v>0</v>
      </c>
      <c r="M10" s="154">
        <v>3</v>
      </c>
      <c r="N10" s="58" t="s">
        <v>187</v>
      </c>
      <c r="O10" s="154" t="s">
        <v>255</v>
      </c>
      <c r="P10" s="154">
        <v>1</v>
      </c>
      <c r="Q10" s="154">
        <v>7</v>
      </c>
      <c r="R10" s="154">
        <v>0</v>
      </c>
      <c r="S10" s="147">
        <v>5</v>
      </c>
      <c r="U10" s="1" t="str">
        <f t="shared" si="0"/>
        <v>CHELMSFORD RED</v>
      </c>
      <c r="V10" s="19">
        <v>5</v>
      </c>
      <c r="W10" s="43">
        <f t="shared" si="1"/>
        <v>2</v>
      </c>
      <c r="X10" s="43">
        <f t="shared" si="2"/>
        <v>5</v>
      </c>
      <c r="Y10" s="43">
        <f t="shared" si="3"/>
        <v>3</v>
      </c>
      <c r="Z10" s="43">
        <f t="shared" si="4"/>
        <v>1</v>
      </c>
      <c r="AA10" s="43">
        <f t="shared" si="5"/>
        <v>4</v>
      </c>
      <c r="AB10" s="43">
        <f t="shared" si="6"/>
        <v>2</v>
      </c>
      <c r="AC10" s="43">
        <f t="shared" si="7"/>
        <v>17</v>
      </c>
    </row>
    <row r="11" spans="1:29" ht="12.75" customHeight="1" x14ac:dyDescent="0.15">
      <c r="A11" s="24" t="s">
        <v>228</v>
      </c>
      <c r="B11" s="54" t="s">
        <v>133</v>
      </c>
      <c r="C11" s="154" t="s">
        <v>257</v>
      </c>
      <c r="D11" s="154">
        <v>0</v>
      </c>
      <c r="E11" s="154">
        <v>5</v>
      </c>
      <c r="F11" s="154">
        <v>0</v>
      </c>
      <c r="G11" s="154">
        <v>2</v>
      </c>
      <c r="H11" s="58" t="s">
        <v>37</v>
      </c>
      <c r="I11" s="154" t="s">
        <v>304</v>
      </c>
      <c r="J11" s="154">
        <v>1</v>
      </c>
      <c r="K11" s="154">
        <v>5</v>
      </c>
      <c r="L11" s="154">
        <v>8</v>
      </c>
      <c r="M11" s="154">
        <v>5</v>
      </c>
      <c r="N11" s="58" t="s">
        <v>69</v>
      </c>
      <c r="O11" s="154" t="s">
        <v>233</v>
      </c>
      <c r="P11" s="154">
        <v>1</v>
      </c>
      <c r="Q11" s="154">
        <v>4</v>
      </c>
      <c r="R11" s="154">
        <v>0</v>
      </c>
      <c r="S11" s="147">
        <v>3</v>
      </c>
      <c r="U11" s="1" t="str">
        <f t="shared" si="0"/>
        <v>MALDON</v>
      </c>
      <c r="V11" s="19">
        <v>6</v>
      </c>
      <c r="W11" s="43">
        <f t="shared" si="1"/>
        <v>10</v>
      </c>
      <c r="X11" s="43">
        <f t="shared" si="2"/>
        <v>10</v>
      </c>
      <c r="Y11" s="43">
        <f t="shared" si="3"/>
        <v>8</v>
      </c>
      <c r="Z11" s="43">
        <f t="shared" si="4"/>
        <v>10</v>
      </c>
      <c r="AA11" s="43">
        <f t="shared" si="5"/>
        <v>10</v>
      </c>
      <c r="AB11" s="43">
        <f t="shared" si="6"/>
        <v>3.5</v>
      </c>
      <c r="AC11" s="43">
        <f t="shared" si="7"/>
        <v>51.5</v>
      </c>
    </row>
    <row r="12" spans="1:29" ht="12.75" customHeight="1" x14ac:dyDescent="0.15">
      <c r="A12" s="24" t="s">
        <v>52</v>
      </c>
      <c r="B12" s="54" t="s">
        <v>136</v>
      </c>
      <c r="C12" s="154" t="s">
        <v>243</v>
      </c>
      <c r="D12" s="154">
        <v>1</v>
      </c>
      <c r="E12" s="154">
        <v>15</v>
      </c>
      <c r="F12" s="154">
        <v>0</v>
      </c>
      <c r="G12" s="154">
        <v>10</v>
      </c>
      <c r="H12" s="58" t="s">
        <v>147</v>
      </c>
      <c r="I12" s="154" t="s">
        <v>325</v>
      </c>
      <c r="J12" s="154">
        <v>2</v>
      </c>
      <c r="K12" s="154">
        <v>8</v>
      </c>
      <c r="L12" s="154">
        <v>0</v>
      </c>
      <c r="M12" s="154">
        <v>10</v>
      </c>
      <c r="N12" s="58" t="s">
        <v>188</v>
      </c>
      <c r="O12" s="154" t="s">
        <v>234</v>
      </c>
      <c r="P12" s="154">
        <v>4</v>
      </c>
      <c r="Q12" s="154">
        <v>11</v>
      </c>
      <c r="R12" s="154">
        <v>0</v>
      </c>
      <c r="S12" s="147">
        <v>8</v>
      </c>
      <c r="U12" s="1" t="str">
        <f t="shared" si="0"/>
        <v>KELVEDON</v>
      </c>
      <c r="V12" s="19">
        <v>7</v>
      </c>
      <c r="W12" s="43">
        <f t="shared" si="1"/>
        <v>1</v>
      </c>
      <c r="X12" s="43">
        <f t="shared" si="2"/>
        <v>0</v>
      </c>
      <c r="Y12" s="43">
        <f t="shared" si="3"/>
        <v>1</v>
      </c>
      <c r="Z12" s="43">
        <f t="shared" si="4"/>
        <v>3</v>
      </c>
      <c r="AA12" s="43">
        <f t="shared" si="5"/>
        <v>6</v>
      </c>
      <c r="AB12" s="43">
        <f t="shared" si="6"/>
        <v>1</v>
      </c>
      <c r="AC12" s="43">
        <f t="shared" si="7"/>
        <v>12</v>
      </c>
    </row>
    <row r="13" spans="1:29" ht="12.75" customHeight="1" x14ac:dyDescent="0.15">
      <c r="A13" s="24" t="s">
        <v>54</v>
      </c>
      <c r="B13" s="54" t="s">
        <v>6</v>
      </c>
      <c r="C13" s="154" t="s">
        <v>322</v>
      </c>
      <c r="D13" s="154">
        <v>0</v>
      </c>
      <c r="E13" s="154">
        <v>2</v>
      </c>
      <c r="F13" s="154">
        <v>8</v>
      </c>
      <c r="G13" s="154">
        <v>1</v>
      </c>
      <c r="H13" s="58" t="s">
        <v>148</v>
      </c>
      <c r="I13" s="154" t="s">
        <v>310</v>
      </c>
      <c r="J13" s="154">
        <v>0</v>
      </c>
      <c r="K13" s="154">
        <v>0</v>
      </c>
      <c r="L13" s="154">
        <v>0</v>
      </c>
      <c r="M13" s="154">
        <v>0</v>
      </c>
      <c r="N13" s="58" t="s">
        <v>189</v>
      </c>
      <c r="O13" s="154" t="s">
        <v>328</v>
      </c>
      <c r="P13" s="154">
        <v>0</v>
      </c>
      <c r="Q13" s="154">
        <v>7</v>
      </c>
      <c r="R13" s="154">
        <v>0</v>
      </c>
      <c r="S13" s="147">
        <v>1</v>
      </c>
      <c r="U13" s="1" t="str">
        <f t="shared" si="0"/>
        <v>DOES</v>
      </c>
      <c r="V13" s="19">
        <v>8</v>
      </c>
      <c r="W13" s="43">
        <f t="shared" si="1"/>
        <v>5</v>
      </c>
      <c r="X13" s="43">
        <f t="shared" si="2"/>
        <v>8</v>
      </c>
      <c r="Y13" s="43">
        <f t="shared" si="3"/>
        <v>9</v>
      </c>
      <c r="Z13" s="43">
        <f t="shared" si="4"/>
        <v>4</v>
      </c>
      <c r="AA13" s="43">
        <f t="shared" si="5"/>
        <v>7</v>
      </c>
      <c r="AB13" s="43">
        <f t="shared" si="6"/>
        <v>6</v>
      </c>
      <c r="AC13" s="43">
        <f t="shared" si="7"/>
        <v>39</v>
      </c>
    </row>
    <row r="14" spans="1:29" ht="12.75" customHeight="1" x14ac:dyDescent="0.15">
      <c r="A14" s="24" t="s">
        <v>3</v>
      </c>
      <c r="B14" s="54" t="s">
        <v>9</v>
      </c>
      <c r="C14" s="154" t="s">
        <v>323</v>
      </c>
      <c r="D14" s="154">
        <v>0</v>
      </c>
      <c r="E14" s="154">
        <v>15</v>
      </c>
      <c r="F14" s="154">
        <v>0</v>
      </c>
      <c r="G14" s="154">
        <v>5</v>
      </c>
      <c r="H14" s="58" t="s">
        <v>149</v>
      </c>
      <c r="I14" s="154" t="s">
        <v>326</v>
      </c>
      <c r="J14" s="154">
        <v>1</v>
      </c>
      <c r="K14" s="154">
        <v>11</v>
      </c>
      <c r="L14" s="154">
        <v>0</v>
      </c>
      <c r="M14" s="154">
        <v>8</v>
      </c>
      <c r="N14" s="58" t="s">
        <v>190</v>
      </c>
      <c r="O14" s="154" t="s">
        <v>329</v>
      </c>
      <c r="P14" s="154">
        <v>5</v>
      </c>
      <c r="Q14" s="154">
        <v>6</v>
      </c>
      <c r="R14" s="154">
        <v>0</v>
      </c>
      <c r="S14" s="147">
        <v>9</v>
      </c>
      <c r="U14" s="1" t="str">
        <f t="shared" si="0"/>
        <v>BILLERICAY</v>
      </c>
      <c r="V14" s="19">
        <v>9</v>
      </c>
      <c r="W14" s="43">
        <f t="shared" si="1"/>
        <v>6</v>
      </c>
      <c r="X14" s="43">
        <f t="shared" si="2"/>
        <v>2</v>
      </c>
      <c r="Y14" s="43">
        <f t="shared" si="3"/>
        <v>6</v>
      </c>
      <c r="Z14" s="43">
        <f t="shared" si="4"/>
        <v>7</v>
      </c>
      <c r="AA14" s="43">
        <f t="shared" si="5"/>
        <v>2</v>
      </c>
      <c r="AB14" s="43">
        <f t="shared" si="6"/>
        <v>8</v>
      </c>
      <c r="AC14" s="43">
        <f t="shared" si="7"/>
        <v>31</v>
      </c>
    </row>
    <row r="15" spans="1:29" ht="12.75" customHeight="1" x14ac:dyDescent="0.15">
      <c r="A15" s="24" t="s">
        <v>53</v>
      </c>
      <c r="B15" s="54" t="s">
        <v>26</v>
      </c>
      <c r="C15" s="154" t="s">
        <v>237</v>
      </c>
      <c r="D15" s="154">
        <v>1</v>
      </c>
      <c r="E15" s="154">
        <v>2</v>
      </c>
      <c r="F15" s="154">
        <v>8</v>
      </c>
      <c r="G15" s="154">
        <v>6</v>
      </c>
      <c r="H15" s="58" t="s">
        <v>43</v>
      </c>
      <c r="I15" s="154" t="s">
        <v>288</v>
      </c>
      <c r="J15" s="154">
        <v>0</v>
      </c>
      <c r="K15" s="154">
        <v>9</v>
      </c>
      <c r="L15" s="154">
        <v>8</v>
      </c>
      <c r="M15" s="154">
        <v>2</v>
      </c>
      <c r="N15" s="58" t="s">
        <v>191</v>
      </c>
      <c r="O15" s="154" t="s">
        <v>283</v>
      </c>
      <c r="P15" s="154">
        <v>1</v>
      </c>
      <c r="Q15" s="154">
        <v>9</v>
      </c>
      <c r="R15" s="154">
        <v>8</v>
      </c>
      <c r="S15" s="147">
        <v>6</v>
      </c>
      <c r="U15" s="1" t="str">
        <f t="shared" si="0"/>
        <v>CAPS A</v>
      </c>
      <c r="V15" s="19">
        <v>10</v>
      </c>
      <c r="W15" s="43">
        <f t="shared" si="1"/>
        <v>3</v>
      </c>
      <c r="X15" s="43">
        <f t="shared" si="2"/>
        <v>4</v>
      </c>
      <c r="Y15" s="43">
        <f t="shared" si="3"/>
        <v>2</v>
      </c>
      <c r="Z15" s="43">
        <f t="shared" si="4"/>
        <v>5</v>
      </c>
      <c r="AA15" s="43">
        <f t="shared" si="5"/>
        <v>8</v>
      </c>
      <c r="AB15" s="43">
        <f t="shared" si="6"/>
        <v>9</v>
      </c>
      <c r="AC15" s="43">
        <f t="shared" si="7"/>
        <v>31</v>
      </c>
    </row>
    <row r="16" spans="1:29" ht="17" customHeight="1" thickBot="1" x14ac:dyDescent="0.2">
      <c r="A16" s="26" t="s">
        <v>51</v>
      </c>
      <c r="B16" s="87" t="s">
        <v>207</v>
      </c>
      <c r="C16" s="148" t="s">
        <v>270</v>
      </c>
      <c r="D16" s="148">
        <v>0</v>
      </c>
      <c r="E16" s="148">
        <v>6</v>
      </c>
      <c r="F16" s="148">
        <v>0</v>
      </c>
      <c r="G16" s="148">
        <v>3</v>
      </c>
      <c r="H16" s="88" t="s">
        <v>44</v>
      </c>
      <c r="I16" s="148" t="s">
        <v>251</v>
      </c>
      <c r="J16" s="148">
        <v>1</v>
      </c>
      <c r="K16" s="148">
        <v>1</v>
      </c>
      <c r="L16" s="148">
        <v>8</v>
      </c>
      <c r="M16" s="148">
        <v>4</v>
      </c>
      <c r="N16" s="88" t="s">
        <v>192</v>
      </c>
      <c r="O16" s="148" t="s">
        <v>281</v>
      </c>
      <c r="P16" s="148">
        <v>0</v>
      </c>
      <c r="Q16" s="148">
        <v>9</v>
      </c>
      <c r="R16" s="148">
        <v>8</v>
      </c>
      <c r="S16" s="130">
        <v>2</v>
      </c>
      <c r="W16">
        <f t="shared" ref="W16:AC16" si="8">SUM(W6:W15)</f>
        <v>55</v>
      </c>
      <c r="X16">
        <f t="shared" si="8"/>
        <v>54</v>
      </c>
      <c r="Y16">
        <f t="shared" si="8"/>
        <v>55</v>
      </c>
      <c r="Z16">
        <f t="shared" si="8"/>
        <v>55</v>
      </c>
      <c r="AA16">
        <f t="shared" si="8"/>
        <v>55</v>
      </c>
      <c r="AB16">
        <f t="shared" si="8"/>
        <v>55</v>
      </c>
      <c r="AC16" s="45">
        <f t="shared" si="8"/>
        <v>329</v>
      </c>
    </row>
    <row r="17" spans="1:29" ht="12.75" customHeight="1" x14ac:dyDescent="0.15">
      <c r="A17" s="18"/>
      <c r="B17" s="46"/>
      <c r="C17" s="18"/>
      <c r="D17" s="25"/>
      <c r="E17" s="25"/>
      <c r="F17" s="25"/>
      <c r="G17" s="34"/>
      <c r="H17" s="34"/>
      <c r="I17" s="33"/>
      <c r="J17" s="25"/>
      <c r="K17" s="25"/>
      <c r="L17" s="25"/>
      <c r="M17" s="34"/>
      <c r="N17" s="34"/>
      <c r="O17" s="33"/>
      <c r="P17" s="25"/>
      <c r="Q17" s="25"/>
      <c r="R17" s="25"/>
      <c r="S17" s="34"/>
      <c r="AC17" s="45"/>
    </row>
    <row r="18" spans="1:29" ht="12.75" customHeight="1" thickBot="1" x14ac:dyDescent="0.2">
      <c r="A18" s="4"/>
      <c r="B18" s="15"/>
      <c r="C18" s="4"/>
      <c r="D18" s="5"/>
      <c r="E18" s="5"/>
      <c r="F18" s="5"/>
      <c r="G18" s="15"/>
      <c r="H18" s="15"/>
      <c r="I18" s="4"/>
      <c r="J18" s="5"/>
      <c r="K18" s="5"/>
      <c r="L18" s="5"/>
      <c r="M18" s="15"/>
      <c r="N18" s="15"/>
      <c r="O18" s="4"/>
      <c r="P18" s="5"/>
      <c r="Q18" s="5"/>
      <c r="R18" s="5"/>
      <c r="S18" s="15"/>
    </row>
    <row r="19" spans="1:29" ht="12.75" customHeight="1" x14ac:dyDescent="0.15">
      <c r="A19" s="27" t="s">
        <v>10</v>
      </c>
      <c r="B19" s="48"/>
      <c r="C19" s="49" t="s">
        <v>77</v>
      </c>
      <c r="D19" s="50"/>
      <c r="E19" s="50"/>
      <c r="F19" s="50"/>
      <c r="G19" s="51"/>
      <c r="H19" s="56"/>
      <c r="I19" s="49" t="s">
        <v>78</v>
      </c>
      <c r="J19" s="50"/>
      <c r="K19" s="50"/>
      <c r="L19" s="50"/>
      <c r="M19" s="51"/>
      <c r="N19" s="56"/>
      <c r="O19" s="49" t="s">
        <v>79</v>
      </c>
      <c r="P19" s="50"/>
      <c r="Q19" s="50"/>
      <c r="R19" s="50"/>
      <c r="S19" s="51"/>
    </row>
    <row r="20" spans="1:29" ht="12.75" customHeight="1" x14ac:dyDescent="0.15">
      <c r="A20" s="28" t="s">
        <v>204</v>
      </c>
      <c r="B20" s="52" t="s">
        <v>84</v>
      </c>
      <c r="C20" s="28" t="s">
        <v>85</v>
      </c>
      <c r="D20" s="29" t="s">
        <v>80</v>
      </c>
      <c r="E20" s="29" t="s">
        <v>81</v>
      </c>
      <c r="F20" s="29" t="s">
        <v>82</v>
      </c>
      <c r="G20" s="53" t="s">
        <v>86</v>
      </c>
      <c r="H20" s="57" t="s">
        <v>84</v>
      </c>
      <c r="I20" s="28" t="s">
        <v>85</v>
      </c>
      <c r="J20" s="29" t="s">
        <v>80</v>
      </c>
      <c r="K20" s="29" t="s">
        <v>81</v>
      </c>
      <c r="L20" s="29" t="s">
        <v>82</v>
      </c>
      <c r="M20" s="53" t="s">
        <v>86</v>
      </c>
      <c r="N20" s="57" t="s">
        <v>84</v>
      </c>
      <c r="O20" s="28" t="s">
        <v>85</v>
      </c>
      <c r="P20" s="29" t="s">
        <v>80</v>
      </c>
      <c r="Q20" s="29" t="s">
        <v>81</v>
      </c>
      <c r="R20" s="29" t="s">
        <v>82</v>
      </c>
      <c r="S20" s="53" t="s">
        <v>86</v>
      </c>
    </row>
    <row r="21" spans="1:29" ht="12.75" customHeight="1" x14ac:dyDescent="0.15">
      <c r="A21" s="24" t="str">
        <f t="shared" ref="A21:A30" si="9">A7</f>
        <v>BRAINTREE</v>
      </c>
      <c r="B21" s="54" t="s">
        <v>193</v>
      </c>
      <c r="C21" s="146" t="s">
        <v>314</v>
      </c>
      <c r="D21" s="14">
        <v>3</v>
      </c>
      <c r="E21" s="14">
        <v>10</v>
      </c>
      <c r="F21" s="14">
        <v>0</v>
      </c>
      <c r="G21" s="154">
        <v>9</v>
      </c>
      <c r="H21" s="58" t="s">
        <v>92</v>
      </c>
      <c r="I21" s="146" t="s">
        <v>232</v>
      </c>
      <c r="J21" s="154">
        <v>3</v>
      </c>
      <c r="K21" s="154">
        <v>2</v>
      </c>
      <c r="L21" s="154">
        <v>0</v>
      </c>
      <c r="M21" s="154">
        <v>5</v>
      </c>
      <c r="N21" s="58" t="s">
        <v>100</v>
      </c>
      <c r="O21" s="146" t="s">
        <v>309</v>
      </c>
      <c r="P21" s="154">
        <v>2</v>
      </c>
      <c r="Q21" s="154">
        <v>5</v>
      </c>
      <c r="R21" s="154">
        <v>8</v>
      </c>
      <c r="S21" s="147">
        <v>7</v>
      </c>
    </row>
    <row r="22" spans="1:29" ht="12.75" customHeight="1" x14ac:dyDescent="0.15">
      <c r="A22" s="24" t="str">
        <f t="shared" si="9"/>
        <v>HARWICH</v>
      </c>
      <c r="B22" s="54" t="s">
        <v>194</v>
      </c>
      <c r="C22" s="146" t="s">
        <v>261</v>
      </c>
      <c r="D22" s="14">
        <v>2</v>
      </c>
      <c r="E22" s="14">
        <v>2</v>
      </c>
      <c r="F22" s="14">
        <v>8</v>
      </c>
      <c r="G22" s="154">
        <v>6</v>
      </c>
      <c r="H22" s="58" t="s">
        <v>93</v>
      </c>
      <c r="I22" s="146" t="s">
        <v>256</v>
      </c>
      <c r="J22" s="154">
        <v>1</v>
      </c>
      <c r="K22" s="154">
        <v>4</v>
      </c>
      <c r="L22" s="154">
        <v>0</v>
      </c>
      <c r="M22" s="154">
        <v>3</v>
      </c>
      <c r="N22" s="58" t="s">
        <v>101</v>
      </c>
      <c r="O22" s="146" t="s">
        <v>284</v>
      </c>
      <c r="P22" s="154">
        <v>1</v>
      </c>
      <c r="Q22" s="154">
        <v>7</v>
      </c>
      <c r="R22" s="154">
        <v>0</v>
      </c>
      <c r="S22" s="147">
        <v>3.5</v>
      </c>
    </row>
    <row r="23" spans="1:29" ht="12.75" customHeight="1" x14ac:dyDescent="0.15">
      <c r="A23" s="24" t="str">
        <f t="shared" si="9"/>
        <v>CHELMSFORD BLUE</v>
      </c>
      <c r="B23" s="54" t="s">
        <v>224</v>
      </c>
      <c r="C23" s="146" t="s">
        <v>315</v>
      </c>
      <c r="D23" s="14">
        <v>1</v>
      </c>
      <c r="E23" s="14">
        <v>3</v>
      </c>
      <c r="F23" s="14">
        <v>0</v>
      </c>
      <c r="G23" s="154">
        <v>2</v>
      </c>
      <c r="H23" s="58" t="s">
        <v>110</v>
      </c>
      <c r="I23" s="146" t="s">
        <v>298</v>
      </c>
      <c r="J23" s="154">
        <v>8</v>
      </c>
      <c r="K23" s="154">
        <v>4</v>
      </c>
      <c r="L23" s="154">
        <v>0</v>
      </c>
      <c r="M23" s="154">
        <v>9</v>
      </c>
      <c r="N23" s="58" t="s">
        <v>102</v>
      </c>
      <c r="O23" s="146" t="s">
        <v>331</v>
      </c>
      <c r="P23" s="154">
        <v>1</v>
      </c>
      <c r="Q23" s="154">
        <v>12</v>
      </c>
      <c r="R23" s="154">
        <v>8</v>
      </c>
      <c r="S23" s="147">
        <v>5</v>
      </c>
    </row>
    <row r="24" spans="1:29" ht="12.75" customHeight="1" x14ac:dyDescent="0.15">
      <c r="A24" s="24" t="str">
        <f t="shared" si="9"/>
        <v>CAPS B</v>
      </c>
      <c r="B24" s="54" t="s">
        <v>225</v>
      </c>
      <c r="C24" s="146" t="s">
        <v>229</v>
      </c>
      <c r="D24" s="154">
        <v>2</v>
      </c>
      <c r="E24" s="154">
        <v>13</v>
      </c>
      <c r="F24" s="154">
        <v>0</v>
      </c>
      <c r="G24" s="154">
        <v>8</v>
      </c>
      <c r="H24" s="58" t="s">
        <v>94</v>
      </c>
      <c r="I24" s="146" t="s">
        <v>280</v>
      </c>
      <c r="J24" s="154">
        <v>0</v>
      </c>
      <c r="K24" s="154">
        <v>10</v>
      </c>
      <c r="L24" s="154">
        <v>8</v>
      </c>
      <c r="M24" s="154">
        <v>1</v>
      </c>
      <c r="N24" s="58" t="s">
        <v>103</v>
      </c>
      <c r="O24" s="146" t="s">
        <v>249</v>
      </c>
      <c r="P24" s="154">
        <v>4</v>
      </c>
      <c r="Q24" s="154">
        <v>3</v>
      </c>
      <c r="R24" s="154">
        <v>0</v>
      </c>
      <c r="S24" s="147">
        <v>10</v>
      </c>
    </row>
    <row r="25" spans="1:29" ht="12.75" customHeight="1" x14ac:dyDescent="0.15">
      <c r="A25" s="24" t="str">
        <f t="shared" si="9"/>
        <v>CHELMSFORD RED</v>
      </c>
      <c r="B25" s="54" t="s">
        <v>226</v>
      </c>
      <c r="C25" s="146" t="s">
        <v>272</v>
      </c>
      <c r="D25" s="154">
        <v>1</v>
      </c>
      <c r="E25" s="154">
        <v>0</v>
      </c>
      <c r="F25" s="154">
        <v>0</v>
      </c>
      <c r="G25" s="154">
        <v>1</v>
      </c>
      <c r="H25" s="58" t="s">
        <v>95</v>
      </c>
      <c r="I25" s="146" t="s">
        <v>241</v>
      </c>
      <c r="J25" s="154">
        <v>2</v>
      </c>
      <c r="K25" s="154">
        <v>15</v>
      </c>
      <c r="L25" s="154">
        <v>8</v>
      </c>
      <c r="M25" s="154">
        <v>4</v>
      </c>
      <c r="N25" s="58" t="s">
        <v>104</v>
      </c>
      <c r="O25" s="146" t="s">
        <v>263</v>
      </c>
      <c r="P25" s="154">
        <v>0</v>
      </c>
      <c r="Q25" s="154">
        <v>12</v>
      </c>
      <c r="R25" s="154">
        <v>8</v>
      </c>
      <c r="S25" s="147">
        <v>2</v>
      </c>
    </row>
    <row r="26" spans="1:29" ht="12.75" customHeight="1" x14ac:dyDescent="0.15">
      <c r="A26" s="24" t="str">
        <f t="shared" si="9"/>
        <v>MALDON</v>
      </c>
      <c r="B26" s="54" t="s">
        <v>70</v>
      </c>
      <c r="C26" s="146" t="s">
        <v>294</v>
      </c>
      <c r="D26" s="154">
        <v>4</v>
      </c>
      <c r="E26" s="154">
        <v>14</v>
      </c>
      <c r="F26" s="154">
        <v>8</v>
      </c>
      <c r="G26" s="154">
        <v>10</v>
      </c>
      <c r="H26" s="58" t="s">
        <v>96</v>
      </c>
      <c r="I26" s="146" t="s">
        <v>258</v>
      </c>
      <c r="J26" s="154">
        <v>25</v>
      </c>
      <c r="K26" s="154">
        <v>14</v>
      </c>
      <c r="L26" s="154">
        <v>0</v>
      </c>
      <c r="M26" s="154">
        <v>10</v>
      </c>
      <c r="N26" s="58" t="s">
        <v>41</v>
      </c>
      <c r="O26" s="146" t="s">
        <v>293</v>
      </c>
      <c r="P26" s="154">
        <v>1</v>
      </c>
      <c r="Q26" s="154">
        <v>7</v>
      </c>
      <c r="R26" s="154">
        <v>0</v>
      </c>
      <c r="S26" s="147">
        <v>3.5</v>
      </c>
    </row>
    <row r="27" spans="1:29" ht="12.75" customHeight="1" x14ac:dyDescent="0.15">
      <c r="A27" s="24" t="str">
        <f t="shared" si="9"/>
        <v>KELVEDON</v>
      </c>
      <c r="B27" s="54" t="s">
        <v>89</v>
      </c>
      <c r="C27" s="146" t="s">
        <v>235</v>
      </c>
      <c r="D27" s="154">
        <v>1</v>
      </c>
      <c r="E27" s="154">
        <v>8</v>
      </c>
      <c r="F27" s="154">
        <v>4</v>
      </c>
      <c r="G27" s="154">
        <v>3</v>
      </c>
      <c r="H27" s="58" t="s">
        <v>97</v>
      </c>
      <c r="I27" s="146" t="s">
        <v>273</v>
      </c>
      <c r="J27" s="154">
        <v>3</v>
      </c>
      <c r="K27" s="154">
        <v>14</v>
      </c>
      <c r="L27" s="154">
        <v>8</v>
      </c>
      <c r="M27" s="154">
        <v>6</v>
      </c>
      <c r="N27" s="58" t="s">
        <v>201</v>
      </c>
      <c r="O27" s="146" t="s">
        <v>264</v>
      </c>
      <c r="P27" s="154">
        <v>0</v>
      </c>
      <c r="Q27" s="154">
        <v>10</v>
      </c>
      <c r="R27" s="154">
        <v>8</v>
      </c>
      <c r="S27" s="147">
        <v>1</v>
      </c>
    </row>
    <row r="28" spans="1:29" ht="12.75" customHeight="1" x14ac:dyDescent="0.15">
      <c r="A28" s="24" t="str">
        <f t="shared" si="9"/>
        <v>DOES</v>
      </c>
      <c r="B28" s="54" t="s">
        <v>90</v>
      </c>
      <c r="C28" s="146" t="s">
        <v>265</v>
      </c>
      <c r="D28" s="154">
        <v>1</v>
      </c>
      <c r="E28" s="154">
        <v>11</v>
      </c>
      <c r="F28" s="154">
        <v>8</v>
      </c>
      <c r="G28" s="154">
        <v>4</v>
      </c>
      <c r="H28" s="58" t="s">
        <v>40</v>
      </c>
      <c r="I28" s="146" t="s">
        <v>330</v>
      </c>
      <c r="J28" s="154">
        <v>4</v>
      </c>
      <c r="K28" s="154">
        <v>0</v>
      </c>
      <c r="L28" s="154">
        <v>0</v>
      </c>
      <c r="M28" s="154">
        <v>7</v>
      </c>
      <c r="N28" s="58" t="s">
        <v>202</v>
      </c>
      <c r="O28" s="146" t="s">
        <v>236</v>
      </c>
      <c r="P28" s="154">
        <v>2</v>
      </c>
      <c r="Q28" s="154">
        <v>3</v>
      </c>
      <c r="R28" s="154">
        <v>0</v>
      </c>
      <c r="S28" s="147">
        <v>6</v>
      </c>
    </row>
    <row r="29" spans="1:29" ht="12.75" customHeight="1" x14ac:dyDescent="0.15">
      <c r="A29" s="24" t="str">
        <f t="shared" si="9"/>
        <v>BILLERICAY</v>
      </c>
      <c r="B29" s="54" t="s">
        <v>71</v>
      </c>
      <c r="C29" s="146" t="s">
        <v>302</v>
      </c>
      <c r="D29" s="154">
        <v>2</v>
      </c>
      <c r="E29" s="154">
        <v>6</v>
      </c>
      <c r="F29" s="154">
        <v>0</v>
      </c>
      <c r="G29" s="154">
        <v>7</v>
      </c>
      <c r="H29" s="58" t="s">
        <v>98</v>
      </c>
      <c r="I29" s="146" t="s">
        <v>299</v>
      </c>
      <c r="J29" s="154">
        <v>0</v>
      </c>
      <c r="K29" s="154">
        <v>11</v>
      </c>
      <c r="L29" s="154">
        <v>8</v>
      </c>
      <c r="M29" s="154">
        <v>2</v>
      </c>
      <c r="N29" s="58" t="s">
        <v>221</v>
      </c>
      <c r="O29" s="146" t="s">
        <v>252</v>
      </c>
      <c r="P29" s="154">
        <v>2</v>
      </c>
      <c r="Q29" s="154">
        <v>12</v>
      </c>
      <c r="R29" s="154">
        <v>0</v>
      </c>
      <c r="S29" s="147">
        <v>8</v>
      </c>
    </row>
    <row r="30" spans="1:29" ht="15" thickBot="1" x14ac:dyDescent="0.2">
      <c r="A30" s="24" t="str">
        <f t="shared" si="9"/>
        <v>CAPS A</v>
      </c>
      <c r="B30" s="87" t="s">
        <v>91</v>
      </c>
      <c r="C30" s="148" t="s">
        <v>240</v>
      </c>
      <c r="D30" s="148">
        <v>1</v>
      </c>
      <c r="E30" s="148">
        <v>12</v>
      </c>
      <c r="F30" s="148">
        <v>4</v>
      </c>
      <c r="G30" s="148">
        <v>5</v>
      </c>
      <c r="H30" s="88" t="s">
        <v>99</v>
      </c>
      <c r="I30" s="148" t="s">
        <v>313</v>
      </c>
      <c r="J30" s="148">
        <v>6</v>
      </c>
      <c r="K30" s="148">
        <v>0</v>
      </c>
      <c r="L30" s="148">
        <v>8</v>
      </c>
      <c r="M30" s="148">
        <v>8</v>
      </c>
      <c r="N30" s="88" t="s">
        <v>56</v>
      </c>
      <c r="O30" s="148" t="s">
        <v>260</v>
      </c>
      <c r="P30" s="148">
        <v>2</v>
      </c>
      <c r="Q30" s="148">
        <v>13</v>
      </c>
      <c r="R30" s="148">
        <v>0</v>
      </c>
      <c r="S30" s="130">
        <v>9</v>
      </c>
    </row>
    <row r="31" spans="1:29" ht="12.75" customHeight="1" x14ac:dyDescent="0.15">
      <c r="A31" s="4"/>
      <c r="B31" s="15"/>
      <c r="C31" s="4"/>
      <c r="D31" s="5"/>
      <c r="E31" s="5"/>
      <c r="F31" s="5"/>
      <c r="G31" s="15"/>
      <c r="H31" s="15"/>
      <c r="I31" s="4"/>
      <c r="J31" s="5"/>
      <c r="K31" s="5"/>
      <c r="L31" s="5"/>
      <c r="M31" s="15"/>
      <c r="N31" s="15"/>
      <c r="O31" s="4"/>
      <c r="P31" s="5"/>
      <c r="Q31" s="5"/>
      <c r="R31" s="5"/>
      <c r="S31" s="15"/>
    </row>
    <row r="32" spans="1:29" ht="12.75" customHeight="1" x14ac:dyDescent="0.15">
      <c r="A32" s="4"/>
      <c r="B32" s="15"/>
      <c r="C32" s="4"/>
      <c r="D32" s="5"/>
      <c r="E32" s="5"/>
      <c r="F32" s="5"/>
      <c r="G32" s="15"/>
      <c r="H32" s="15"/>
      <c r="I32" s="4"/>
      <c r="J32" s="5"/>
      <c r="K32" s="5"/>
      <c r="L32" s="5"/>
      <c r="M32" s="15"/>
      <c r="N32" s="15"/>
      <c r="O32" s="4"/>
      <c r="P32" s="5"/>
      <c r="Q32" s="5"/>
      <c r="R32" s="5"/>
      <c r="S32" s="15"/>
    </row>
    <row r="33" spans="1:10" ht="12" customHeight="1" x14ac:dyDescent="0.15">
      <c r="A33" s="4"/>
      <c r="B33" s="4"/>
      <c r="C33" s="4"/>
      <c r="D33" s="4"/>
      <c r="E33" s="4"/>
      <c r="F33" s="4"/>
      <c r="J33" s="5"/>
    </row>
    <row r="34" spans="1:10" ht="12" customHeight="1" x14ac:dyDescent="0.15">
      <c r="A34" s="4"/>
      <c r="B34" s="4"/>
      <c r="C34" s="4"/>
      <c r="D34" s="4"/>
      <c r="E34" s="4"/>
      <c r="F34" s="4"/>
      <c r="J34" s="5"/>
    </row>
    <row r="35" spans="1:10" ht="12" customHeight="1" x14ac:dyDescent="0.15">
      <c r="A35" s="4"/>
      <c r="B35" s="4"/>
      <c r="C35" s="4"/>
      <c r="D35" s="4"/>
      <c r="E35" s="4"/>
      <c r="F35" s="4"/>
      <c r="J35" s="5"/>
    </row>
    <row r="36" spans="1:10" ht="12" customHeight="1" x14ac:dyDescent="0.15">
      <c r="A36" s="4"/>
      <c r="B36" s="4"/>
      <c r="C36" s="4"/>
      <c r="D36" s="4"/>
      <c r="E36" s="4"/>
      <c r="F36" s="4"/>
      <c r="J36" s="5"/>
    </row>
    <row r="37" spans="1:10" ht="12" customHeight="1" x14ac:dyDescent="0.15">
      <c r="A37" s="4"/>
      <c r="B37" s="4"/>
      <c r="C37" s="4"/>
      <c r="D37" s="4"/>
      <c r="E37" s="4"/>
      <c r="F37" s="4"/>
      <c r="J37" s="5"/>
    </row>
    <row r="38" spans="1:10" ht="12" customHeight="1" x14ac:dyDescent="0.15">
      <c r="A38" s="4"/>
      <c r="B38" s="4"/>
      <c r="C38" s="4"/>
      <c r="D38" s="4"/>
      <c r="E38" s="4"/>
      <c r="F38" s="4"/>
      <c r="J38" s="5"/>
    </row>
    <row r="39" spans="1:10" ht="12" customHeight="1" x14ac:dyDescent="0.15">
      <c r="A39" s="4"/>
      <c r="B39" s="4"/>
      <c r="C39" s="4"/>
      <c r="D39" s="4"/>
      <c r="E39" s="4"/>
      <c r="F39" s="4"/>
      <c r="J39" s="5"/>
    </row>
    <row r="40" spans="1:10" ht="12" customHeight="1" x14ac:dyDescent="0.15">
      <c r="A40" s="4"/>
      <c r="B40" s="4"/>
      <c r="C40" s="4"/>
      <c r="D40" s="4"/>
      <c r="E40" s="4"/>
      <c r="F40" s="4"/>
      <c r="J40" s="5"/>
    </row>
    <row r="41" spans="1:10" ht="12" customHeight="1" x14ac:dyDescent="0.15">
      <c r="A41" s="4"/>
      <c r="B41" s="4"/>
      <c r="C41" s="4"/>
      <c r="D41" s="4"/>
      <c r="E41" s="4"/>
      <c r="F41" s="4"/>
      <c r="J41" s="5"/>
    </row>
    <row r="42" spans="1:10" ht="12" customHeight="1" x14ac:dyDescent="0.15">
      <c r="A42" s="4"/>
      <c r="B42" s="4"/>
      <c r="C42" s="4"/>
      <c r="D42" s="4"/>
      <c r="E42" s="4"/>
      <c r="F42" s="4"/>
      <c r="J42" s="5"/>
    </row>
    <row r="43" spans="1:10" ht="12" customHeight="1" x14ac:dyDescent="0.15">
      <c r="A43" s="4"/>
      <c r="B43" s="4"/>
      <c r="C43" s="4"/>
      <c r="D43" s="4"/>
      <c r="E43" s="4"/>
      <c r="F43" s="4"/>
      <c r="J43" s="5"/>
    </row>
    <row r="44" spans="1:10" ht="12" customHeight="1" x14ac:dyDescent="0.15">
      <c r="A44" s="4"/>
      <c r="B44" s="4"/>
      <c r="C44" s="4"/>
      <c r="D44" s="4"/>
      <c r="E44" s="4"/>
      <c r="F44" s="4"/>
      <c r="J44" s="5"/>
    </row>
    <row r="45" spans="1:10" ht="12" customHeight="1" x14ac:dyDescent="0.15">
      <c r="A45" s="4"/>
      <c r="B45" s="4"/>
      <c r="C45" s="4"/>
      <c r="D45" s="4"/>
      <c r="E45" s="4"/>
      <c r="F45" s="4"/>
      <c r="J45" s="5"/>
    </row>
    <row r="46" spans="1:10" ht="12" customHeight="1" x14ac:dyDescent="0.15">
      <c r="A46" s="4"/>
      <c r="B46" s="4"/>
      <c r="C46" s="4"/>
      <c r="D46" s="4"/>
      <c r="E46" s="4"/>
      <c r="F46" s="4"/>
      <c r="J46" s="5"/>
    </row>
    <row r="47" spans="1:10" ht="12" customHeight="1" x14ac:dyDescent="0.15">
      <c r="A47" s="4"/>
      <c r="B47" s="4"/>
      <c r="C47" s="4"/>
      <c r="D47" s="4"/>
      <c r="E47" s="4"/>
      <c r="F47" s="4"/>
      <c r="J47" s="5"/>
    </row>
    <row r="48" spans="1:10" ht="12" customHeight="1" x14ac:dyDescent="0.15">
      <c r="A48" s="4"/>
      <c r="B48" s="4"/>
      <c r="C48" s="4"/>
      <c r="D48" s="4"/>
      <c r="E48" s="4"/>
      <c r="F48" s="4"/>
      <c r="J48" s="5"/>
    </row>
    <row r="49" spans="1:11" ht="12" customHeight="1" x14ac:dyDescent="0.15">
      <c r="A49" s="4"/>
      <c r="B49" s="4"/>
      <c r="C49" s="4"/>
      <c r="D49" s="4"/>
      <c r="E49" s="4"/>
      <c r="F49" s="4"/>
      <c r="J49" s="5"/>
    </row>
    <row r="50" spans="1:11" ht="12" customHeight="1" x14ac:dyDescent="0.15">
      <c r="A50" s="4"/>
      <c r="B50" s="4"/>
      <c r="C50" s="4"/>
      <c r="D50" s="4"/>
      <c r="E50" s="4"/>
      <c r="F50" s="4"/>
      <c r="J50" s="5"/>
    </row>
    <row r="51" spans="1:11" ht="12" customHeight="1" x14ac:dyDescent="0.15">
      <c r="A51" s="4"/>
      <c r="B51" s="4"/>
      <c r="C51" s="4"/>
      <c r="D51" s="4"/>
      <c r="E51" s="4"/>
      <c r="F51" s="4"/>
      <c r="J51" s="5"/>
    </row>
    <row r="52" spans="1:11" ht="12" customHeight="1" x14ac:dyDescent="0.15">
      <c r="A52" s="4"/>
      <c r="B52" s="4"/>
      <c r="C52" s="4"/>
      <c r="D52" s="4"/>
      <c r="E52" s="4"/>
      <c r="F52" s="4"/>
      <c r="J52" s="5"/>
    </row>
    <row r="53" spans="1:11" ht="12" customHeight="1" x14ac:dyDescent="0.15">
      <c r="A53" s="4"/>
      <c r="B53" s="4"/>
      <c r="C53" s="4"/>
      <c r="D53" s="4"/>
      <c r="E53" s="4"/>
      <c r="F53" s="4"/>
      <c r="J53" s="5"/>
    </row>
    <row r="54" spans="1:11" ht="12" customHeight="1" x14ac:dyDescent="0.15">
      <c r="A54" s="4"/>
      <c r="B54" s="4"/>
      <c r="C54" s="4"/>
      <c r="D54" s="4"/>
      <c r="E54" s="4"/>
      <c r="F54" s="4"/>
      <c r="J54" s="5"/>
    </row>
    <row r="55" spans="1:11" ht="12" customHeight="1" x14ac:dyDescent="0.15">
      <c r="A55" s="4"/>
      <c r="B55" s="4"/>
      <c r="C55" s="4"/>
      <c r="D55" s="4"/>
      <c r="E55" s="4"/>
      <c r="F55" s="4"/>
      <c r="J55" s="5"/>
    </row>
    <row r="56" spans="1:11" ht="12" customHeight="1" x14ac:dyDescent="0.15">
      <c r="A56" s="4"/>
      <c r="B56" s="4"/>
      <c r="C56" s="4"/>
      <c r="D56" s="4"/>
      <c r="E56" s="4"/>
      <c r="F56" s="4"/>
      <c r="J56" s="5"/>
    </row>
    <row r="57" spans="1:11" ht="12" customHeight="1" x14ac:dyDescent="0.15">
      <c r="A57" s="4"/>
      <c r="B57" s="4"/>
      <c r="C57" s="4"/>
      <c r="D57" s="4"/>
      <c r="E57" s="4"/>
      <c r="F57" s="4"/>
      <c r="J57" s="5"/>
    </row>
    <row r="58" spans="1:11" ht="12" customHeight="1" x14ac:dyDescent="0.15">
      <c r="A58" s="4"/>
      <c r="B58" s="4"/>
      <c r="C58" s="4"/>
      <c r="D58" s="4"/>
      <c r="E58" s="4"/>
      <c r="F58" s="4"/>
    </row>
    <row r="59" spans="1:11" ht="12" customHeight="1" x14ac:dyDescent="0.15">
      <c r="A59" s="4"/>
      <c r="B59" s="4"/>
      <c r="C59" s="4"/>
      <c r="D59" s="4"/>
      <c r="E59" s="4"/>
      <c r="F59" s="4"/>
    </row>
    <row r="60" spans="1:11" ht="12" customHeight="1" x14ac:dyDescent="0.15">
      <c r="A60" s="4"/>
      <c r="B60" s="4"/>
      <c r="C60" s="4"/>
      <c r="D60" s="4"/>
      <c r="E60" s="4"/>
      <c r="F60" s="4"/>
      <c r="G60" s="4"/>
      <c r="H60" s="4"/>
      <c r="J60" s="4"/>
      <c r="K60" s="4"/>
    </row>
    <row r="61" spans="1:11" ht="12" customHeight="1" x14ac:dyDescent="0.15">
      <c r="A61" s="4"/>
      <c r="B61" s="4"/>
      <c r="C61" s="4"/>
      <c r="D61" s="4"/>
      <c r="E61" s="4"/>
      <c r="F61" s="4"/>
    </row>
    <row r="62" spans="1:11" ht="12" customHeight="1" x14ac:dyDescent="0.15">
      <c r="A62" s="4"/>
      <c r="B62" s="4"/>
      <c r="C62" s="4"/>
      <c r="D62" s="4"/>
      <c r="E62" s="4"/>
      <c r="F62" s="4"/>
    </row>
    <row r="63" spans="1:11" ht="12" customHeight="1" x14ac:dyDescent="0.15">
      <c r="A63" s="4"/>
      <c r="B63" s="4"/>
      <c r="C63" s="4"/>
      <c r="D63" s="4"/>
      <c r="E63" s="4"/>
      <c r="F63" s="4"/>
    </row>
    <row r="64" spans="1:11" ht="12" customHeight="1" x14ac:dyDescent="0.15"/>
    <row r="65" ht="12" customHeight="1" x14ac:dyDescent="0.15"/>
    <row r="66" ht="12" customHeight="1" x14ac:dyDescent="0.15"/>
    <row r="67" ht="12" customHeight="1" x14ac:dyDescent="0.15"/>
    <row r="68" ht="12" customHeight="1" x14ac:dyDescent="0.15"/>
    <row r="69" ht="12" customHeight="1" x14ac:dyDescent="0.15"/>
    <row r="70" ht="12" customHeight="1" x14ac:dyDescent="0.15"/>
    <row r="71" ht="12" customHeight="1" x14ac:dyDescent="0.15"/>
    <row r="72" ht="12" customHeight="1" x14ac:dyDescent="0.15"/>
    <row r="73" ht="12" customHeight="1" x14ac:dyDescent="0.15"/>
    <row r="74" ht="12" customHeight="1" x14ac:dyDescent="0.15"/>
    <row r="75" ht="12" customHeight="1" x14ac:dyDescent="0.15"/>
  </sheetData>
  <phoneticPr fontId="0" type="noConversion"/>
  <pageMargins left="0.82685039370078739" right="0.19685039370078741" top="0.39370078740157483" bottom="0.39370078740157483" header="0.51181102362204722" footer="0.51181102362204722"/>
  <pageSetup paperSize="9" scale="80" orientation="landscape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C75"/>
  <sheetViews>
    <sheetView workbookViewId="0">
      <selection activeCell="I42" sqref="I42"/>
    </sheetView>
  </sheetViews>
  <sheetFormatPr baseColWidth="10" defaultColWidth="8.83203125" defaultRowHeight="13" x14ac:dyDescent="0.15"/>
  <cols>
    <col min="1" max="1" width="19" customWidth="1"/>
    <col min="2" max="2" width="4.33203125" bestFit="1" customWidth="1"/>
    <col min="3" max="3" width="14.83203125" customWidth="1"/>
    <col min="4" max="6" width="3.1640625" bestFit="1" customWidth="1"/>
    <col min="7" max="7" width="6.33203125" bestFit="1" customWidth="1"/>
    <col min="8" max="8" width="4.6640625" customWidth="1"/>
    <col min="9" max="9" width="14.6640625" customWidth="1"/>
    <col min="10" max="12" width="3.1640625" bestFit="1" customWidth="1"/>
    <col min="13" max="13" width="6.33203125" bestFit="1" customWidth="1"/>
    <col min="14" max="14" width="5.6640625" customWidth="1"/>
    <col min="15" max="15" width="15.6640625" customWidth="1"/>
    <col min="16" max="17" width="3.1640625" bestFit="1" customWidth="1"/>
    <col min="18" max="18" width="2.5" bestFit="1" customWidth="1"/>
    <col min="19" max="19" width="6.33203125" bestFit="1" customWidth="1"/>
    <col min="20" max="20" width="2" customWidth="1"/>
    <col min="21" max="21" width="15.33203125" customWidth="1"/>
    <col min="22" max="22" width="4.33203125" bestFit="1" customWidth="1"/>
    <col min="23" max="27" width="3" bestFit="1" customWidth="1"/>
    <col min="28" max="28" width="3.5" bestFit="1" customWidth="1"/>
    <col min="29" max="29" width="6.33203125" bestFit="1" customWidth="1"/>
  </cols>
  <sheetData>
    <row r="1" spans="1:29" ht="23" x14ac:dyDescent="0.25">
      <c r="A1" s="6" t="s">
        <v>55</v>
      </c>
    </row>
    <row r="3" spans="1:29" ht="23" x14ac:dyDescent="0.25">
      <c r="A3" s="6" t="s">
        <v>83</v>
      </c>
      <c r="U3" s="6" t="s">
        <v>73</v>
      </c>
    </row>
    <row r="4" spans="1:29" ht="14" thickBot="1" x14ac:dyDescent="0.2"/>
    <row r="5" spans="1:29" ht="12.75" customHeight="1" x14ac:dyDescent="0.15">
      <c r="A5" s="85" t="s">
        <v>10</v>
      </c>
      <c r="B5" s="48"/>
      <c r="C5" s="49" t="s">
        <v>74</v>
      </c>
      <c r="D5" s="50"/>
      <c r="E5" s="50"/>
      <c r="F5" s="50"/>
      <c r="G5" s="51"/>
      <c r="H5" s="56"/>
      <c r="I5" s="49" t="s">
        <v>75</v>
      </c>
      <c r="J5" s="50"/>
      <c r="K5" s="50"/>
      <c r="L5" s="50"/>
      <c r="M5" s="51"/>
      <c r="N5" s="56"/>
      <c r="O5" s="59" t="s">
        <v>76</v>
      </c>
      <c r="P5" s="50"/>
      <c r="Q5" s="50"/>
      <c r="R5" s="50"/>
      <c r="S5" s="51"/>
      <c r="U5" s="1"/>
      <c r="V5" s="3" t="s">
        <v>84</v>
      </c>
      <c r="W5" s="11" t="s">
        <v>155</v>
      </c>
      <c r="X5" s="11" t="s">
        <v>156</v>
      </c>
      <c r="Y5" s="11" t="s">
        <v>154</v>
      </c>
      <c r="Z5" s="11" t="s">
        <v>157</v>
      </c>
      <c r="AA5" s="11" t="s">
        <v>158</v>
      </c>
      <c r="AB5" s="11" t="s">
        <v>159</v>
      </c>
      <c r="AC5" s="3" t="s">
        <v>86</v>
      </c>
    </row>
    <row r="6" spans="1:29" ht="12.75" customHeight="1" x14ac:dyDescent="0.15">
      <c r="A6" s="86" t="s">
        <v>204</v>
      </c>
      <c r="B6" s="52" t="s">
        <v>84</v>
      </c>
      <c r="C6" s="28" t="s">
        <v>85</v>
      </c>
      <c r="D6" s="29" t="s">
        <v>80</v>
      </c>
      <c r="E6" s="29" t="s">
        <v>81</v>
      </c>
      <c r="F6" s="29" t="s">
        <v>82</v>
      </c>
      <c r="G6" s="53" t="s">
        <v>86</v>
      </c>
      <c r="H6" s="57" t="s">
        <v>84</v>
      </c>
      <c r="I6" s="28" t="s">
        <v>85</v>
      </c>
      <c r="J6" s="29" t="s">
        <v>80</v>
      </c>
      <c r="K6" s="29" t="s">
        <v>81</v>
      </c>
      <c r="L6" s="29" t="s">
        <v>82</v>
      </c>
      <c r="M6" s="53" t="s">
        <v>86</v>
      </c>
      <c r="N6" s="57" t="s">
        <v>84</v>
      </c>
      <c r="O6" s="55" t="s">
        <v>85</v>
      </c>
      <c r="P6" s="29" t="s">
        <v>80</v>
      </c>
      <c r="Q6" s="29" t="s">
        <v>81</v>
      </c>
      <c r="R6" s="29" t="s">
        <v>82</v>
      </c>
      <c r="S6" s="53" t="s">
        <v>86</v>
      </c>
      <c r="U6" s="1" t="str">
        <f t="shared" ref="U6:U15" si="0">A7</f>
        <v>DOES</v>
      </c>
      <c r="V6" s="19">
        <v>1</v>
      </c>
      <c r="W6" s="43">
        <f>G7</f>
        <v>6</v>
      </c>
      <c r="X6" s="43">
        <f t="shared" ref="X6:X15" si="1">M7</f>
        <v>4</v>
      </c>
      <c r="Y6" s="43">
        <f t="shared" ref="Y6:Y15" si="2">S7</f>
        <v>10</v>
      </c>
      <c r="Z6" s="43">
        <f t="shared" ref="Z6:Z15" si="3">G21</f>
        <v>10</v>
      </c>
      <c r="AA6" s="43">
        <f>M21</f>
        <v>1</v>
      </c>
      <c r="AB6" s="43">
        <f>S21</f>
        <v>6.5</v>
      </c>
      <c r="AC6" s="43">
        <f>SUM(W6:AB6)</f>
        <v>37.5</v>
      </c>
    </row>
    <row r="7" spans="1:29" ht="12.75" customHeight="1" x14ac:dyDescent="0.15">
      <c r="A7" s="60" t="s">
        <v>3</v>
      </c>
      <c r="B7" s="54" t="s">
        <v>139</v>
      </c>
      <c r="C7" s="14" t="s">
        <v>329</v>
      </c>
      <c r="D7" s="14">
        <v>1</v>
      </c>
      <c r="E7" s="14">
        <v>3</v>
      </c>
      <c r="F7" s="14">
        <v>0</v>
      </c>
      <c r="G7" s="154">
        <v>6</v>
      </c>
      <c r="H7" s="58" t="s">
        <v>37</v>
      </c>
      <c r="I7" s="14" t="s">
        <v>265</v>
      </c>
      <c r="J7" s="154">
        <v>0</v>
      </c>
      <c r="K7" s="154">
        <v>2</v>
      </c>
      <c r="L7" s="154">
        <v>8</v>
      </c>
      <c r="M7" s="154">
        <v>4</v>
      </c>
      <c r="N7" s="58" t="s">
        <v>38</v>
      </c>
      <c r="O7" s="14" t="s">
        <v>259</v>
      </c>
      <c r="P7" s="154">
        <v>10</v>
      </c>
      <c r="Q7" s="154">
        <v>0</v>
      </c>
      <c r="R7" s="14">
        <v>0</v>
      </c>
      <c r="S7" s="147">
        <v>10</v>
      </c>
      <c r="U7" s="1" t="str">
        <f t="shared" si="0"/>
        <v>CAPS B</v>
      </c>
      <c r="V7" s="30">
        <v>2</v>
      </c>
      <c r="W7" s="43">
        <f t="shared" ref="W7:W15" si="4">G8</f>
        <v>2</v>
      </c>
      <c r="X7" s="43">
        <f t="shared" si="1"/>
        <v>6</v>
      </c>
      <c r="Y7" s="43">
        <f t="shared" si="2"/>
        <v>8</v>
      </c>
      <c r="Z7" s="43">
        <f t="shared" si="3"/>
        <v>8.5</v>
      </c>
      <c r="AA7" s="43">
        <f t="shared" ref="AA7:AA15" si="5">M22</f>
        <v>2</v>
      </c>
      <c r="AB7" s="43">
        <f t="shared" ref="AB7:AB15" si="6">S22</f>
        <v>3.5</v>
      </c>
      <c r="AC7" s="43">
        <f t="shared" ref="AC7:AC15" si="7">SUM(W7:AB7)</f>
        <v>30</v>
      </c>
    </row>
    <row r="8" spans="1:29" ht="12.75" customHeight="1" x14ac:dyDescent="0.15">
      <c r="A8" s="60" t="s">
        <v>4</v>
      </c>
      <c r="B8" s="54" t="s">
        <v>168</v>
      </c>
      <c r="C8" s="154" t="s">
        <v>229</v>
      </c>
      <c r="D8" s="14">
        <v>0</v>
      </c>
      <c r="E8" s="14">
        <v>6</v>
      </c>
      <c r="F8" s="14">
        <v>8</v>
      </c>
      <c r="G8" s="154">
        <v>2</v>
      </c>
      <c r="H8" s="58" t="s">
        <v>125</v>
      </c>
      <c r="I8" s="154" t="s">
        <v>249</v>
      </c>
      <c r="J8" s="154">
        <v>0</v>
      </c>
      <c r="K8" s="154">
        <v>6</v>
      </c>
      <c r="L8" s="14">
        <v>0</v>
      </c>
      <c r="M8" s="154">
        <v>6</v>
      </c>
      <c r="N8" s="58" t="s">
        <v>131</v>
      </c>
      <c r="O8" s="154" t="s">
        <v>339</v>
      </c>
      <c r="P8" s="154">
        <v>3</v>
      </c>
      <c r="Q8" s="154">
        <v>9</v>
      </c>
      <c r="R8" s="14">
        <v>0</v>
      </c>
      <c r="S8" s="147">
        <v>8</v>
      </c>
      <c r="U8" s="1" t="str">
        <f t="shared" si="0"/>
        <v>HARWICH</v>
      </c>
      <c r="V8" s="19">
        <v>3</v>
      </c>
      <c r="W8" s="43">
        <f t="shared" si="4"/>
        <v>5</v>
      </c>
      <c r="X8" s="43">
        <f t="shared" si="1"/>
        <v>7</v>
      </c>
      <c r="Y8" s="43">
        <f t="shared" si="2"/>
        <v>9</v>
      </c>
      <c r="Z8" s="43">
        <f t="shared" si="3"/>
        <v>2.5</v>
      </c>
      <c r="AA8" s="43">
        <f t="shared" si="5"/>
        <v>7</v>
      </c>
      <c r="AB8" s="43">
        <f t="shared" si="6"/>
        <v>8</v>
      </c>
      <c r="AC8" s="43">
        <f t="shared" si="7"/>
        <v>38.5</v>
      </c>
    </row>
    <row r="9" spans="1:29" ht="12.75" customHeight="1" x14ac:dyDescent="0.15">
      <c r="A9" s="60" t="s">
        <v>18</v>
      </c>
      <c r="B9" s="54" t="s">
        <v>126</v>
      </c>
      <c r="C9" s="154" t="s">
        <v>336</v>
      </c>
      <c r="D9" s="14">
        <v>0</v>
      </c>
      <c r="E9" s="14">
        <v>12</v>
      </c>
      <c r="F9" s="14">
        <v>8</v>
      </c>
      <c r="G9" s="154">
        <v>5</v>
      </c>
      <c r="H9" s="58" t="s">
        <v>142</v>
      </c>
      <c r="I9" s="154" t="s">
        <v>262</v>
      </c>
      <c r="J9" s="154">
        <v>0</v>
      </c>
      <c r="K9" s="154">
        <v>11</v>
      </c>
      <c r="L9" s="14">
        <v>8</v>
      </c>
      <c r="M9" s="154">
        <v>7</v>
      </c>
      <c r="N9" s="58" t="s">
        <v>169</v>
      </c>
      <c r="O9" s="154" t="s">
        <v>256</v>
      </c>
      <c r="P9" s="154">
        <v>4</v>
      </c>
      <c r="Q9" s="154">
        <v>7</v>
      </c>
      <c r="R9" s="14">
        <v>0</v>
      </c>
      <c r="S9" s="147">
        <v>9</v>
      </c>
      <c r="U9" s="1" t="str">
        <f t="shared" si="0"/>
        <v>CHELMSFORD RED</v>
      </c>
      <c r="V9" s="19">
        <v>4</v>
      </c>
      <c r="W9" s="43">
        <f t="shared" si="4"/>
        <v>10</v>
      </c>
      <c r="X9" s="43">
        <f t="shared" si="1"/>
        <v>2</v>
      </c>
      <c r="Y9" s="43">
        <f t="shared" si="2"/>
        <v>7</v>
      </c>
      <c r="Z9" s="43">
        <f t="shared" si="3"/>
        <v>8.5</v>
      </c>
      <c r="AA9" s="43">
        <f t="shared" si="5"/>
        <v>3</v>
      </c>
      <c r="AB9" s="43">
        <f t="shared" si="6"/>
        <v>3.5</v>
      </c>
      <c r="AC9" s="43">
        <f t="shared" si="7"/>
        <v>34</v>
      </c>
    </row>
    <row r="10" spans="1:29" ht="12.75" customHeight="1" x14ac:dyDescent="0.15">
      <c r="A10" s="60" t="s">
        <v>228</v>
      </c>
      <c r="B10" s="54" t="s">
        <v>129</v>
      </c>
      <c r="C10" s="154" t="s">
        <v>272</v>
      </c>
      <c r="D10" s="154">
        <v>15</v>
      </c>
      <c r="E10" s="154">
        <v>8</v>
      </c>
      <c r="F10" s="154">
        <v>0</v>
      </c>
      <c r="G10" s="154">
        <v>10</v>
      </c>
      <c r="H10" s="58" t="s">
        <v>88</v>
      </c>
      <c r="I10" s="154" t="s">
        <v>304</v>
      </c>
      <c r="J10" s="154">
        <v>0</v>
      </c>
      <c r="K10" s="154">
        <v>0</v>
      </c>
      <c r="L10" s="154">
        <v>4</v>
      </c>
      <c r="M10" s="154">
        <v>2</v>
      </c>
      <c r="N10" s="58" t="s">
        <v>143</v>
      </c>
      <c r="O10" s="154" t="s">
        <v>241</v>
      </c>
      <c r="P10" s="154">
        <v>2</v>
      </c>
      <c r="Q10" s="154">
        <v>2</v>
      </c>
      <c r="R10" s="154">
        <v>8</v>
      </c>
      <c r="S10" s="147">
        <v>7</v>
      </c>
      <c r="U10" s="1" t="str">
        <f t="shared" si="0"/>
        <v>BILLERICAY</v>
      </c>
      <c r="V10" s="30">
        <v>5</v>
      </c>
      <c r="W10" s="43">
        <f t="shared" si="4"/>
        <v>9</v>
      </c>
      <c r="X10" s="43">
        <f t="shared" si="1"/>
        <v>3</v>
      </c>
      <c r="Y10" s="43">
        <f t="shared" si="2"/>
        <v>6</v>
      </c>
      <c r="Z10" s="43">
        <f t="shared" si="3"/>
        <v>1</v>
      </c>
      <c r="AA10" s="43">
        <f t="shared" si="5"/>
        <v>10</v>
      </c>
      <c r="AB10" s="43">
        <f t="shared" si="6"/>
        <v>9</v>
      </c>
      <c r="AC10" s="43">
        <f t="shared" si="7"/>
        <v>38</v>
      </c>
    </row>
    <row r="11" spans="1:29" ht="12.75" customHeight="1" x14ac:dyDescent="0.15">
      <c r="A11" s="60" t="s">
        <v>53</v>
      </c>
      <c r="B11" s="54" t="s">
        <v>133</v>
      </c>
      <c r="C11" s="154" t="s">
        <v>302</v>
      </c>
      <c r="D11" s="154">
        <v>2</v>
      </c>
      <c r="E11" s="154">
        <v>8</v>
      </c>
      <c r="F11" s="154">
        <v>0</v>
      </c>
      <c r="G11" s="154">
        <v>9</v>
      </c>
      <c r="H11" s="58" t="s">
        <v>87</v>
      </c>
      <c r="I11" s="154" t="s">
        <v>237</v>
      </c>
      <c r="J11" s="154">
        <v>0</v>
      </c>
      <c r="K11" s="154">
        <v>0</v>
      </c>
      <c r="L11" s="154">
        <v>8</v>
      </c>
      <c r="M11" s="154">
        <v>3</v>
      </c>
      <c r="N11" s="58" t="s">
        <v>123</v>
      </c>
      <c r="O11" s="154" t="s">
        <v>246</v>
      </c>
      <c r="P11" s="154">
        <v>1</v>
      </c>
      <c r="Q11" s="154">
        <v>14</v>
      </c>
      <c r="R11" s="154">
        <v>8</v>
      </c>
      <c r="S11" s="147">
        <v>6</v>
      </c>
      <c r="U11" s="1" t="str">
        <f t="shared" si="0"/>
        <v>KELVEDON</v>
      </c>
      <c r="V11" s="19">
        <v>6</v>
      </c>
      <c r="W11" s="43">
        <f t="shared" si="4"/>
        <v>1</v>
      </c>
      <c r="X11" s="43">
        <f t="shared" si="1"/>
        <v>0</v>
      </c>
      <c r="Y11" s="43">
        <f t="shared" si="2"/>
        <v>2</v>
      </c>
      <c r="Z11" s="43">
        <f t="shared" si="3"/>
        <v>6</v>
      </c>
      <c r="AA11" s="43">
        <f t="shared" si="5"/>
        <v>9</v>
      </c>
      <c r="AB11" s="43">
        <f t="shared" si="6"/>
        <v>1</v>
      </c>
      <c r="AC11" s="43">
        <f t="shared" si="7"/>
        <v>19</v>
      </c>
    </row>
    <row r="12" spans="1:29" ht="12.75" customHeight="1" x14ac:dyDescent="0.15">
      <c r="A12" s="60" t="s">
        <v>54</v>
      </c>
      <c r="B12" s="54" t="s">
        <v>136</v>
      </c>
      <c r="C12" s="154" t="s">
        <v>264</v>
      </c>
      <c r="D12" s="154">
        <v>0</v>
      </c>
      <c r="E12" s="154">
        <v>6</v>
      </c>
      <c r="F12" s="154">
        <v>0</v>
      </c>
      <c r="G12" s="154">
        <v>1</v>
      </c>
      <c r="H12" s="58" t="s">
        <v>134</v>
      </c>
      <c r="I12" s="154" t="s">
        <v>235</v>
      </c>
      <c r="J12" s="154">
        <v>0</v>
      </c>
      <c r="K12" s="154">
        <v>0</v>
      </c>
      <c r="L12" s="154">
        <v>0</v>
      </c>
      <c r="M12" s="154">
        <v>0</v>
      </c>
      <c r="N12" s="58" t="s">
        <v>122</v>
      </c>
      <c r="O12" s="154" t="s">
        <v>239</v>
      </c>
      <c r="P12" s="154">
        <v>0</v>
      </c>
      <c r="Q12" s="154">
        <v>6</v>
      </c>
      <c r="R12" s="154">
        <v>0</v>
      </c>
      <c r="S12" s="147">
        <v>2</v>
      </c>
      <c r="U12" s="1" t="str">
        <f t="shared" si="0"/>
        <v>CAPS A</v>
      </c>
      <c r="V12" s="19">
        <v>7</v>
      </c>
      <c r="W12" s="43">
        <f t="shared" si="4"/>
        <v>8</v>
      </c>
      <c r="X12" s="43">
        <f t="shared" si="1"/>
        <v>9</v>
      </c>
      <c r="Y12" s="43">
        <f t="shared" si="2"/>
        <v>3</v>
      </c>
      <c r="Z12" s="43">
        <f t="shared" si="3"/>
        <v>4</v>
      </c>
      <c r="AA12" s="43">
        <f t="shared" si="5"/>
        <v>6</v>
      </c>
      <c r="AB12" s="43">
        <f t="shared" si="6"/>
        <v>5</v>
      </c>
      <c r="AC12" s="43">
        <f t="shared" si="7"/>
        <v>35</v>
      </c>
    </row>
    <row r="13" spans="1:29" ht="12.75" customHeight="1" x14ac:dyDescent="0.15">
      <c r="A13" s="60" t="s">
        <v>51</v>
      </c>
      <c r="B13" s="54" t="s">
        <v>6</v>
      </c>
      <c r="C13" s="154" t="s">
        <v>240</v>
      </c>
      <c r="D13" s="154">
        <v>2</v>
      </c>
      <c r="E13" s="154">
        <v>0</v>
      </c>
      <c r="F13" s="154">
        <v>0</v>
      </c>
      <c r="G13" s="154">
        <v>8</v>
      </c>
      <c r="H13" s="58" t="s">
        <v>5</v>
      </c>
      <c r="I13" s="154" t="s">
        <v>260</v>
      </c>
      <c r="J13" s="154">
        <v>1</v>
      </c>
      <c r="K13" s="154">
        <v>8</v>
      </c>
      <c r="L13" s="154">
        <v>0</v>
      </c>
      <c r="M13" s="154">
        <v>9</v>
      </c>
      <c r="N13" s="58" t="s">
        <v>7</v>
      </c>
      <c r="O13" s="154" t="s">
        <v>340</v>
      </c>
      <c r="P13" s="154">
        <v>0</v>
      </c>
      <c r="Q13" s="154">
        <v>15</v>
      </c>
      <c r="R13" s="154">
        <v>0</v>
      </c>
      <c r="S13" s="147">
        <v>3</v>
      </c>
      <c r="U13" s="1" t="str">
        <f t="shared" si="0"/>
        <v>BRAINTREE</v>
      </c>
      <c r="V13" s="30">
        <v>8</v>
      </c>
      <c r="W13" s="43">
        <f t="shared" si="4"/>
        <v>3</v>
      </c>
      <c r="X13" s="43">
        <f t="shared" si="1"/>
        <v>8</v>
      </c>
      <c r="Y13" s="43">
        <f t="shared" si="2"/>
        <v>4</v>
      </c>
      <c r="Z13" s="43">
        <f t="shared" si="3"/>
        <v>7</v>
      </c>
      <c r="AA13" s="43">
        <f t="shared" si="5"/>
        <v>4</v>
      </c>
      <c r="AB13" s="43">
        <f t="shared" si="6"/>
        <v>6.5</v>
      </c>
      <c r="AC13" s="43">
        <f t="shared" si="7"/>
        <v>32.5</v>
      </c>
    </row>
    <row r="14" spans="1:29" ht="12.75" customHeight="1" x14ac:dyDescent="0.15">
      <c r="A14" s="60" t="s">
        <v>32</v>
      </c>
      <c r="B14" s="54" t="s">
        <v>9</v>
      </c>
      <c r="C14" s="154" t="s">
        <v>321</v>
      </c>
      <c r="D14" s="154">
        <v>0</v>
      </c>
      <c r="E14" s="154">
        <v>8</v>
      </c>
      <c r="F14" s="154">
        <v>0</v>
      </c>
      <c r="G14" s="154">
        <v>3</v>
      </c>
      <c r="H14" s="58" t="s">
        <v>48</v>
      </c>
      <c r="I14" s="154" t="s">
        <v>309</v>
      </c>
      <c r="J14" s="154">
        <v>1</v>
      </c>
      <c r="K14" s="154">
        <v>3</v>
      </c>
      <c r="L14" s="154">
        <v>0</v>
      </c>
      <c r="M14" s="154">
        <v>8</v>
      </c>
      <c r="N14" s="58" t="s">
        <v>59</v>
      </c>
      <c r="O14" s="154" t="s">
        <v>292</v>
      </c>
      <c r="P14" s="154">
        <v>1</v>
      </c>
      <c r="Q14" s="154">
        <v>6</v>
      </c>
      <c r="R14" s="154">
        <v>0</v>
      </c>
      <c r="S14" s="147">
        <v>4</v>
      </c>
      <c r="U14" s="1" t="str">
        <f t="shared" si="0"/>
        <v>CHELMSFORD BLUE</v>
      </c>
      <c r="V14" s="19">
        <v>9</v>
      </c>
      <c r="W14" s="43">
        <f t="shared" si="4"/>
        <v>4</v>
      </c>
      <c r="X14" s="43">
        <f t="shared" si="1"/>
        <v>5</v>
      </c>
      <c r="Y14" s="43">
        <f t="shared" si="2"/>
        <v>1</v>
      </c>
      <c r="Z14" s="43">
        <f t="shared" si="3"/>
        <v>5</v>
      </c>
      <c r="AA14" s="43">
        <f t="shared" si="5"/>
        <v>5</v>
      </c>
      <c r="AB14" s="43">
        <f t="shared" si="6"/>
        <v>2</v>
      </c>
      <c r="AC14" s="43">
        <f t="shared" si="7"/>
        <v>22</v>
      </c>
    </row>
    <row r="15" spans="1:29" ht="12.75" customHeight="1" x14ac:dyDescent="0.15">
      <c r="A15" s="60" t="s">
        <v>227</v>
      </c>
      <c r="B15" s="54" t="s">
        <v>26</v>
      </c>
      <c r="C15" s="154" t="s">
        <v>337</v>
      </c>
      <c r="D15" s="154">
        <v>0</v>
      </c>
      <c r="E15" s="154">
        <v>9</v>
      </c>
      <c r="F15" s="154">
        <v>0</v>
      </c>
      <c r="G15" s="154">
        <v>4</v>
      </c>
      <c r="H15" s="58" t="s">
        <v>27</v>
      </c>
      <c r="I15" s="154" t="s">
        <v>269</v>
      </c>
      <c r="J15" s="154">
        <v>0</v>
      </c>
      <c r="K15" s="154">
        <v>4</v>
      </c>
      <c r="L15" s="154">
        <v>0</v>
      </c>
      <c r="M15" s="154">
        <v>5</v>
      </c>
      <c r="N15" s="58" t="s">
        <v>28</v>
      </c>
      <c r="O15" s="154" t="s">
        <v>331</v>
      </c>
      <c r="P15" s="154">
        <v>0</v>
      </c>
      <c r="Q15" s="154">
        <v>0</v>
      </c>
      <c r="R15" s="154">
        <v>4</v>
      </c>
      <c r="S15" s="147">
        <v>1</v>
      </c>
      <c r="U15" s="1" t="str">
        <f t="shared" si="0"/>
        <v>MALDON</v>
      </c>
      <c r="V15" s="19">
        <v>10</v>
      </c>
      <c r="W15" s="43">
        <f t="shared" si="4"/>
        <v>7</v>
      </c>
      <c r="X15" s="43">
        <f t="shared" si="1"/>
        <v>10</v>
      </c>
      <c r="Y15" s="43">
        <f t="shared" si="2"/>
        <v>5</v>
      </c>
      <c r="Z15" s="43">
        <f t="shared" si="3"/>
        <v>2.5</v>
      </c>
      <c r="AA15" s="43">
        <f t="shared" si="5"/>
        <v>8</v>
      </c>
      <c r="AB15" s="43">
        <f t="shared" si="6"/>
        <v>10</v>
      </c>
      <c r="AC15" s="43">
        <f t="shared" si="7"/>
        <v>42.5</v>
      </c>
    </row>
    <row r="16" spans="1:29" ht="12.75" customHeight="1" thickBot="1" x14ac:dyDescent="0.2">
      <c r="A16" s="61" t="s">
        <v>52</v>
      </c>
      <c r="B16" s="87" t="s">
        <v>207</v>
      </c>
      <c r="C16" s="148" t="s">
        <v>338</v>
      </c>
      <c r="D16" s="148">
        <v>1</v>
      </c>
      <c r="E16" s="148">
        <v>7</v>
      </c>
      <c r="F16" s="148">
        <v>8</v>
      </c>
      <c r="G16" s="148">
        <v>7</v>
      </c>
      <c r="H16" s="88" t="s">
        <v>208</v>
      </c>
      <c r="I16" s="148" t="s">
        <v>258</v>
      </c>
      <c r="J16" s="148">
        <v>2</v>
      </c>
      <c r="K16" s="148">
        <v>5</v>
      </c>
      <c r="L16" s="148">
        <v>0</v>
      </c>
      <c r="M16" s="148">
        <v>10</v>
      </c>
      <c r="N16" s="88" t="s">
        <v>209</v>
      </c>
      <c r="O16" s="148" t="s">
        <v>294</v>
      </c>
      <c r="P16" s="148">
        <v>1</v>
      </c>
      <c r="Q16" s="148">
        <v>6</v>
      </c>
      <c r="R16" s="148">
        <v>8</v>
      </c>
      <c r="S16" s="130">
        <v>5</v>
      </c>
      <c r="W16" s="64">
        <f t="shared" ref="W16:AC16" si="8">SUM(W6:W15)</f>
        <v>55</v>
      </c>
      <c r="X16" s="64">
        <f t="shared" si="8"/>
        <v>54</v>
      </c>
      <c r="Y16" s="64">
        <f t="shared" si="8"/>
        <v>55</v>
      </c>
      <c r="Z16" s="64">
        <f t="shared" si="8"/>
        <v>55</v>
      </c>
      <c r="AA16" s="64">
        <f>SUM(AB6:AB15)</f>
        <v>55</v>
      </c>
      <c r="AB16" s="64">
        <f>SUM(AA6:AA15)</f>
        <v>55</v>
      </c>
      <c r="AC16" s="45">
        <f t="shared" si="8"/>
        <v>329</v>
      </c>
    </row>
    <row r="17" spans="1:29" ht="12.75" customHeight="1" x14ac:dyDescent="0.15">
      <c r="A17" s="18"/>
      <c r="B17" s="46"/>
      <c r="C17" s="18"/>
      <c r="D17" s="25"/>
      <c r="E17" s="25"/>
      <c r="F17" s="25"/>
      <c r="G17" s="34"/>
      <c r="H17" s="34"/>
      <c r="I17" s="33"/>
      <c r="J17" s="25"/>
      <c r="K17" s="25"/>
      <c r="L17" s="25"/>
      <c r="M17" s="34"/>
      <c r="N17" s="34"/>
      <c r="O17" s="33"/>
      <c r="P17" s="25"/>
      <c r="Q17" s="25"/>
      <c r="R17" s="25"/>
      <c r="S17" s="34"/>
      <c r="AC17" s="45"/>
    </row>
    <row r="18" spans="1:29" ht="12.75" customHeight="1" thickBot="1" x14ac:dyDescent="0.2">
      <c r="A18" s="4"/>
      <c r="B18" s="15"/>
      <c r="C18" s="4"/>
      <c r="D18" s="5"/>
      <c r="E18" s="5"/>
      <c r="F18" s="5"/>
      <c r="G18" s="15"/>
      <c r="H18" s="15"/>
      <c r="I18" s="4"/>
      <c r="J18" s="5"/>
      <c r="K18" s="5"/>
      <c r="L18" s="5"/>
      <c r="M18" s="15"/>
      <c r="N18" s="15"/>
      <c r="O18" s="4"/>
      <c r="P18" s="5"/>
      <c r="Q18" s="5"/>
      <c r="R18" s="5"/>
      <c r="S18" s="15"/>
    </row>
    <row r="19" spans="1:29" ht="12.75" customHeight="1" x14ac:dyDescent="0.15">
      <c r="A19" s="85" t="s">
        <v>10</v>
      </c>
      <c r="B19" s="48"/>
      <c r="C19" s="49" t="s">
        <v>77</v>
      </c>
      <c r="D19" s="50"/>
      <c r="E19" s="50"/>
      <c r="F19" s="50"/>
      <c r="G19" s="51"/>
      <c r="H19" s="56"/>
      <c r="I19" s="49" t="s">
        <v>78</v>
      </c>
      <c r="J19" s="50"/>
      <c r="K19" s="50"/>
      <c r="L19" s="50"/>
      <c r="M19" s="51"/>
      <c r="N19" s="56"/>
      <c r="O19" s="49" t="s">
        <v>79</v>
      </c>
      <c r="P19" s="50"/>
      <c r="Q19" s="50"/>
      <c r="R19" s="50"/>
      <c r="S19" s="51"/>
    </row>
    <row r="20" spans="1:29" ht="12.75" customHeight="1" x14ac:dyDescent="0.15">
      <c r="A20" s="86" t="s">
        <v>204</v>
      </c>
      <c r="B20" s="52" t="s">
        <v>84</v>
      </c>
      <c r="C20" s="28" t="s">
        <v>85</v>
      </c>
      <c r="D20" s="29" t="s">
        <v>80</v>
      </c>
      <c r="E20" s="29" t="s">
        <v>81</v>
      </c>
      <c r="F20" s="29" t="s">
        <v>82</v>
      </c>
      <c r="G20" s="53" t="s">
        <v>86</v>
      </c>
      <c r="H20" s="57" t="s">
        <v>84</v>
      </c>
      <c r="I20" s="28" t="s">
        <v>85</v>
      </c>
      <c r="J20" s="29" t="s">
        <v>80</v>
      </c>
      <c r="K20" s="29" t="s">
        <v>81</v>
      </c>
      <c r="L20" s="29" t="s">
        <v>82</v>
      </c>
      <c r="M20" s="53" t="s">
        <v>86</v>
      </c>
      <c r="N20" s="57" t="s">
        <v>84</v>
      </c>
      <c r="O20" s="28" t="s">
        <v>85</v>
      </c>
      <c r="P20" s="29" t="s">
        <v>80</v>
      </c>
      <c r="Q20" s="29" t="s">
        <v>81</v>
      </c>
      <c r="R20" s="29" t="s">
        <v>82</v>
      </c>
      <c r="S20" s="53" t="s">
        <v>86</v>
      </c>
    </row>
    <row r="21" spans="1:29" ht="12.75" customHeight="1" x14ac:dyDescent="0.15">
      <c r="A21" s="60" t="str">
        <f t="shared" ref="A21:A30" si="9">A7</f>
        <v>DOES</v>
      </c>
      <c r="B21" s="54" t="s">
        <v>135</v>
      </c>
      <c r="C21" s="146" t="s">
        <v>250</v>
      </c>
      <c r="D21" s="14">
        <v>1</v>
      </c>
      <c r="E21" s="14">
        <v>10</v>
      </c>
      <c r="F21" s="14">
        <v>0</v>
      </c>
      <c r="G21" s="154">
        <v>10</v>
      </c>
      <c r="H21" s="58" t="s">
        <v>110</v>
      </c>
      <c r="I21" s="146" t="s">
        <v>326</v>
      </c>
      <c r="J21" s="154">
        <v>0</v>
      </c>
      <c r="K21" s="154">
        <v>0</v>
      </c>
      <c r="L21" s="14">
        <v>4</v>
      </c>
      <c r="M21" s="147">
        <v>1</v>
      </c>
      <c r="N21" s="58" t="s">
        <v>221</v>
      </c>
      <c r="O21" s="146" t="s">
        <v>236</v>
      </c>
      <c r="P21" s="154">
        <v>0</v>
      </c>
      <c r="Q21" s="154">
        <v>15</v>
      </c>
      <c r="R21" s="154">
        <v>0</v>
      </c>
      <c r="S21" s="202">
        <v>6.5</v>
      </c>
    </row>
    <row r="22" spans="1:29" ht="12.75" customHeight="1" x14ac:dyDescent="0.15">
      <c r="A22" s="60" t="str">
        <f t="shared" si="9"/>
        <v>CAPS B</v>
      </c>
      <c r="B22" s="54" t="s">
        <v>128</v>
      </c>
      <c r="C22" s="146" t="s">
        <v>280</v>
      </c>
      <c r="D22" s="14">
        <v>0</v>
      </c>
      <c r="E22" s="14">
        <v>13</v>
      </c>
      <c r="F22" s="14">
        <v>0</v>
      </c>
      <c r="G22" s="154">
        <v>8.5</v>
      </c>
      <c r="H22" s="58" t="s">
        <v>132</v>
      </c>
      <c r="I22" s="146" t="s">
        <v>290</v>
      </c>
      <c r="J22" s="154">
        <v>0</v>
      </c>
      <c r="K22" s="154">
        <v>1</v>
      </c>
      <c r="L22" s="14">
        <v>12</v>
      </c>
      <c r="M22" s="147">
        <v>2</v>
      </c>
      <c r="N22" s="58" t="s">
        <v>124</v>
      </c>
      <c r="O22" s="146" t="s">
        <v>255</v>
      </c>
      <c r="P22" s="154">
        <v>0</v>
      </c>
      <c r="Q22" s="154">
        <v>7</v>
      </c>
      <c r="R22" s="154">
        <v>0</v>
      </c>
      <c r="S22" s="202">
        <v>3.5</v>
      </c>
    </row>
    <row r="23" spans="1:29" ht="12.75" customHeight="1" x14ac:dyDescent="0.15">
      <c r="A23" s="60" t="str">
        <f t="shared" si="9"/>
        <v>HARWICH</v>
      </c>
      <c r="B23" s="54" t="s">
        <v>119</v>
      </c>
      <c r="C23" s="146" t="s">
        <v>254</v>
      </c>
      <c r="D23" s="14">
        <v>0</v>
      </c>
      <c r="E23" s="14">
        <v>2</v>
      </c>
      <c r="F23" s="14">
        <v>0</v>
      </c>
      <c r="G23" s="154">
        <v>2.5</v>
      </c>
      <c r="H23" s="58" t="s">
        <v>130</v>
      </c>
      <c r="I23" s="146" t="s">
        <v>261</v>
      </c>
      <c r="J23" s="154">
        <v>1</v>
      </c>
      <c r="K23" s="154">
        <v>3</v>
      </c>
      <c r="L23" s="14">
        <v>0</v>
      </c>
      <c r="M23" s="147">
        <v>7</v>
      </c>
      <c r="N23" s="58" t="s">
        <v>140</v>
      </c>
      <c r="O23" s="146" t="s">
        <v>230</v>
      </c>
      <c r="P23" s="154">
        <v>1</v>
      </c>
      <c r="Q23" s="154">
        <v>1</v>
      </c>
      <c r="R23" s="154">
        <v>0</v>
      </c>
      <c r="S23" s="202">
        <v>8</v>
      </c>
    </row>
    <row r="24" spans="1:29" ht="12.75" customHeight="1" x14ac:dyDescent="0.15">
      <c r="A24" s="60" t="str">
        <f t="shared" si="9"/>
        <v>CHELMSFORD RED</v>
      </c>
      <c r="B24" s="54" t="s">
        <v>170</v>
      </c>
      <c r="C24" s="146" t="s">
        <v>247</v>
      </c>
      <c r="D24" s="154">
        <v>0</v>
      </c>
      <c r="E24" s="154">
        <v>13</v>
      </c>
      <c r="F24" s="154">
        <v>0</v>
      </c>
      <c r="G24" s="154">
        <v>8.5</v>
      </c>
      <c r="H24" s="58" t="s">
        <v>166</v>
      </c>
      <c r="I24" s="146" t="s">
        <v>233</v>
      </c>
      <c r="J24" s="154">
        <v>0</v>
      </c>
      <c r="K24" s="154">
        <v>3</v>
      </c>
      <c r="L24" s="154">
        <v>8</v>
      </c>
      <c r="M24" s="147">
        <v>3</v>
      </c>
      <c r="N24" s="58" t="s">
        <v>174</v>
      </c>
      <c r="O24" s="146" t="s">
        <v>257</v>
      </c>
      <c r="P24" s="154">
        <v>0</v>
      </c>
      <c r="Q24" s="154">
        <v>7</v>
      </c>
      <c r="R24" s="154">
        <v>0</v>
      </c>
      <c r="S24" s="202">
        <v>3.5</v>
      </c>
    </row>
    <row r="25" spans="1:29" ht="12.75" customHeight="1" x14ac:dyDescent="0.15">
      <c r="A25" s="60" t="str">
        <f t="shared" si="9"/>
        <v>BILLERICAY</v>
      </c>
      <c r="B25" s="54" t="s">
        <v>171</v>
      </c>
      <c r="C25" s="146" t="s">
        <v>252</v>
      </c>
      <c r="D25" s="154">
        <v>0</v>
      </c>
      <c r="E25" s="154">
        <v>0</v>
      </c>
      <c r="F25" s="154">
        <v>4</v>
      </c>
      <c r="G25" s="154">
        <v>1</v>
      </c>
      <c r="H25" s="58" t="s">
        <v>173</v>
      </c>
      <c r="I25" s="146" t="s">
        <v>343</v>
      </c>
      <c r="J25" s="154">
        <v>2</v>
      </c>
      <c r="K25" s="154">
        <v>2</v>
      </c>
      <c r="L25" s="154">
        <v>8</v>
      </c>
      <c r="M25" s="147">
        <v>10</v>
      </c>
      <c r="N25" s="58" t="s">
        <v>127</v>
      </c>
      <c r="O25" s="146" t="s">
        <v>266</v>
      </c>
      <c r="P25" s="154">
        <v>1</v>
      </c>
      <c r="Q25" s="154">
        <v>6</v>
      </c>
      <c r="R25" s="154">
        <v>8</v>
      </c>
      <c r="S25" s="202">
        <v>9</v>
      </c>
    </row>
    <row r="26" spans="1:29" ht="12.75" customHeight="1" x14ac:dyDescent="0.15">
      <c r="A26" s="60" t="str">
        <f t="shared" si="9"/>
        <v>KELVEDON</v>
      </c>
      <c r="B26" s="54" t="s">
        <v>137</v>
      </c>
      <c r="C26" s="146" t="s">
        <v>341</v>
      </c>
      <c r="D26" s="154">
        <v>0</v>
      </c>
      <c r="E26" s="154">
        <v>8</v>
      </c>
      <c r="F26" s="154">
        <v>0</v>
      </c>
      <c r="G26" s="154">
        <v>6</v>
      </c>
      <c r="H26" s="58" t="s">
        <v>167</v>
      </c>
      <c r="I26" s="146" t="s">
        <v>328</v>
      </c>
      <c r="J26" s="154">
        <v>2</v>
      </c>
      <c r="K26" s="154">
        <v>0</v>
      </c>
      <c r="L26" s="154">
        <v>8</v>
      </c>
      <c r="M26" s="147">
        <v>9</v>
      </c>
      <c r="N26" s="58" t="s">
        <v>121</v>
      </c>
      <c r="O26" s="146" t="s">
        <v>322</v>
      </c>
      <c r="P26" s="154">
        <v>0</v>
      </c>
      <c r="Q26" s="154">
        <v>1</v>
      </c>
      <c r="R26" s="154">
        <v>0</v>
      </c>
      <c r="S26" s="202">
        <v>1</v>
      </c>
    </row>
    <row r="27" spans="1:29" ht="12.75" customHeight="1" x14ac:dyDescent="0.15">
      <c r="A27" s="60" t="str">
        <f t="shared" si="9"/>
        <v>CAPS A</v>
      </c>
      <c r="B27" s="54" t="s">
        <v>50</v>
      </c>
      <c r="C27" s="146" t="s">
        <v>251</v>
      </c>
      <c r="D27" s="154">
        <v>0</v>
      </c>
      <c r="E27" s="154">
        <v>4</v>
      </c>
      <c r="F27" s="154">
        <v>0</v>
      </c>
      <c r="G27" s="154">
        <v>4</v>
      </c>
      <c r="H27" s="58" t="s">
        <v>61</v>
      </c>
      <c r="I27" s="146" t="s">
        <v>281</v>
      </c>
      <c r="J27" s="154">
        <v>0</v>
      </c>
      <c r="K27" s="154">
        <v>11</v>
      </c>
      <c r="L27" s="154">
        <v>0</v>
      </c>
      <c r="M27" s="147">
        <v>6</v>
      </c>
      <c r="N27" s="58" t="s">
        <v>8</v>
      </c>
      <c r="O27" s="146" t="s">
        <v>313</v>
      </c>
      <c r="P27" s="154">
        <v>0</v>
      </c>
      <c r="Q27" s="154">
        <v>8</v>
      </c>
      <c r="R27" s="154">
        <v>0</v>
      </c>
      <c r="S27" s="202">
        <v>5</v>
      </c>
    </row>
    <row r="28" spans="1:29" ht="12.75" customHeight="1" x14ac:dyDescent="0.15">
      <c r="A28" s="60" t="str">
        <f t="shared" si="9"/>
        <v>BRAINTREE</v>
      </c>
      <c r="B28" s="54" t="s">
        <v>60</v>
      </c>
      <c r="C28" s="146" t="s">
        <v>334</v>
      </c>
      <c r="D28" s="154">
        <v>0</v>
      </c>
      <c r="E28" s="154">
        <v>9</v>
      </c>
      <c r="F28" s="154">
        <v>0</v>
      </c>
      <c r="G28" s="154">
        <v>7</v>
      </c>
      <c r="H28" s="58" t="s">
        <v>217</v>
      </c>
      <c r="I28" s="146" t="s">
        <v>344</v>
      </c>
      <c r="J28" s="154">
        <v>0</v>
      </c>
      <c r="K28" s="154">
        <v>3</v>
      </c>
      <c r="L28" s="154">
        <v>12</v>
      </c>
      <c r="M28" s="147">
        <v>4</v>
      </c>
      <c r="N28" s="58" t="s">
        <v>49</v>
      </c>
      <c r="O28" s="146" t="s">
        <v>248</v>
      </c>
      <c r="P28" s="154">
        <v>0</v>
      </c>
      <c r="Q28" s="154">
        <v>15</v>
      </c>
      <c r="R28" s="154">
        <v>0</v>
      </c>
      <c r="S28" s="202">
        <v>6.5</v>
      </c>
    </row>
    <row r="29" spans="1:29" ht="12.75" customHeight="1" x14ac:dyDescent="0.15">
      <c r="A29" s="60" t="str">
        <f t="shared" si="9"/>
        <v>CHELMSFORD BLUE</v>
      </c>
      <c r="B29" s="54" t="s">
        <v>29</v>
      </c>
      <c r="C29" s="146" t="s">
        <v>327</v>
      </c>
      <c r="D29" s="154">
        <v>0</v>
      </c>
      <c r="E29" s="154">
        <v>7</v>
      </c>
      <c r="F29" s="154">
        <v>0</v>
      </c>
      <c r="G29" s="154">
        <v>5</v>
      </c>
      <c r="H29" s="58" t="s">
        <v>30</v>
      </c>
      <c r="I29" s="146" t="s">
        <v>298</v>
      </c>
      <c r="J29" s="154">
        <v>0</v>
      </c>
      <c r="K29" s="154">
        <v>8</v>
      </c>
      <c r="L29" s="154">
        <v>0</v>
      </c>
      <c r="M29" s="147">
        <v>5</v>
      </c>
      <c r="N29" s="58" t="s">
        <v>31</v>
      </c>
      <c r="O29" s="146" t="s">
        <v>231</v>
      </c>
      <c r="P29" s="154">
        <v>0</v>
      </c>
      <c r="Q29" s="154">
        <v>2</v>
      </c>
      <c r="R29" s="154">
        <v>4</v>
      </c>
      <c r="S29" s="202">
        <v>2</v>
      </c>
    </row>
    <row r="30" spans="1:29" ht="12.75" customHeight="1" thickBot="1" x14ac:dyDescent="0.2">
      <c r="A30" s="61" t="str">
        <f t="shared" si="9"/>
        <v>MALDON</v>
      </c>
      <c r="B30" s="87" t="s">
        <v>210</v>
      </c>
      <c r="C30" s="148" t="s">
        <v>342</v>
      </c>
      <c r="D30" s="148">
        <v>0</v>
      </c>
      <c r="E30" s="148">
        <v>2</v>
      </c>
      <c r="F30" s="148">
        <v>0</v>
      </c>
      <c r="G30" s="148">
        <v>2.5</v>
      </c>
      <c r="H30" s="88" t="s">
        <v>211</v>
      </c>
      <c r="I30" s="148" t="s">
        <v>243</v>
      </c>
      <c r="J30" s="148">
        <v>1</v>
      </c>
      <c r="K30" s="148">
        <v>3</v>
      </c>
      <c r="L30" s="148">
        <v>8</v>
      </c>
      <c r="M30" s="130">
        <v>8</v>
      </c>
      <c r="N30" s="88" t="s">
        <v>212</v>
      </c>
      <c r="O30" s="148" t="s">
        <v>234</v>
      </c>
      <c r="P30" s="148">
        <v>1</v>
      </c>
      <c r="Q30" s="148">
        <v>8</v>
      </c>
      <c r="R30" s="148">
        <v>8</v>
      </c>
      <c r="S30" s="130">
        <v>10</v>
      </c>
    </row>
    <row r="31" spans="1:29" ht="12.75" customHeight="1" x14ac:dyDescent="0.15">
      <c r="A31" s="4"/>
      <c r="B31" s="15"/>
      <c r="C31" s="4"/>
      <c r="D31" s="5"/>
      <c r="E31" s="5"/>
      <c r="F31" s="5"/>
      <c r="G31" s="15"/>
      <c r="H31" s="15"/>
      <c r="I31" s="4"/>
      <c r="J31" s="5"/>
      <c r="K31" s="5"/>
      <c r="L31" s="5"/>
      <c r="M31" s="15"/>
      <c r="N31" s="15"/>
      <c r="O31" s="4"/>
      <c r="P31" s="5"/>
      <c r="Q31" s="5"/>
      <c r="R31" s="5"/>
      <c r="S31" s="15"/>
    </row>
    <row r="32" spans="1:29" ht="12.75" customHeight="1" x14ac:dyDescent="0.15">
      <c r="A32" s="4"/>
      <c r="B32" s="15"/>
      <c r="C32" s="4"/>
      <c r="D32" s="5"/>
      <c r="E32" s="5"/>
      <c r="F32" s="5"/>
      <c r="G32" s="15"/>
      <c r="H32" s="15"/>
      <c r="I32" s="4"/>
      <c r="J32" s="5"/>
      <c r="K32" s="5"/>
      <c r="L32" s="5"/>
      <c r="M32" s="15"/>
      <c r="N32" s="15"/>
      <c r="O32" s="4"/>
      <c r="P32" s="5"/>
      <c r="Q32" s="5"/>
      <c r="R32" s="5"/>
      <c r="S32" s="15"/>
    </row>
    <row r="33" spans="1:10" ht="12" customHeight="1" x14ac:dyDescent="0.15">
      <c r="A33" s="4"/>
      <c r="B33" s="4"/>
      <c r="C33" s="4"/>
      <c r="D33" s="4"/>
      <c r="E33" s="4"/>
      <c r="F33" s="4"/>
    </row>
    <row r="34" spans="1:10" ht="12" customHeight="1" x14ac:dyDescent="0.15">
      <c r="A34" s="4"/>
      <c r="B34" s="4"/>
      <c r="C34" s="4"/>
      <c r="D34" s="4"/>
      <c r="E34" s="4"/>
      <c r="F34" s="4"/>
    </row>
    <row r="35" spans="1:10" ht="12" customHeight="1" x14ac:dyDescent="0.15">
      <c r="A35" s="4"/>
      <c r="B35" s="4"/>
      <c r="C35" s="4"/>
      <c r="D35" s="4"/>
      <c r="E35" s="4"/>
      <c r="F35" s="4"/>
    </row>
    <row r="36" spans="1:10" ht="12" customHeight="1" x14ac:dyDescent="0.15">
      <c r="A36" s="4"/>
      <c r="B36" s="4"/>
      <c r="C36" s="4"/>
      <c r="D36" s="4"/>
      <c r="E36" s="4"/>
      <c r="F36" s="4"/>
    </row>
    <row r="37" spans="1:10" ht="12" customHeight="1" x14ac:dyDescent="0.15">
      <c r="A37" s="4"/>
      <c r="B37" s="4"/>
      <c r="C37" s="4"/>
      <c r="D37" s="4"/>
      <c r="E37" s="4"/>
      <c r="F37" s="4"/>
    </row>
    <row r="38" spans="1:10" ht="12" customHeight="1" x14ac:dyDescent="0.15">
      <c r="A38" s="4"/>
      <c r="B38" s="4"/>
      <c r="C38" s="4"/>
      <c r="D38" s="4"/>
      <c r="E38" s="4"/>
      <c r="F38" s="4"/>
    </row>
    <row r="39" spans="1:10" ht="12" customHeight="1" x14ac:dyDescent="0.15">
      <c r="A39" s="4"/>
      <c r="B39" s="4"/>
      <c r="C39" s="4"/>
      <c r="D39" s="4"/>
      <c r="E39" s="4"/>
      <c r="F39" s="4"/>
    </row>
    <row r="40" spans="1:10" ht="12" customHeight="1" x14ac:dyDescent="0.15">
      <c r="A40" s="4"/>
      <c r="B40" s="4"/>
      <c r="C40" s="4"/>
      <c r="D40" s="4"/>
      <c r="E40" s="4"/>
      <c r="F40" s="4"/>
    </row>
    <row r="41" spans="1:10" ht="12" customHeight="1" x14ac:dyDescent="0.15">
      <c r="A41" s="4"/>
      <c r="B41" s="4"/>
      <c r="C41" s="4"/>
      <c r="D41" s="4"/>
      <c r="E41" s="4"/>
      <c r="F41" s="4"/>
    </row>
    <row r="42" spans="1:10" ht="12" customHeight="1" x14ac:dyDescent="0.15">
      <c r="A42" s="4"/>
      <c r="B42" s="4"/>
      <c r="C42" s="4"/>
      <c r="D42" s="4"/>
      <c r="E42" s="4"/>
      <c r="F42" s="4"/>
    </row>
    <row r="43" spans="1:10" ht="12" customHeight="1" x14ac:dyDescent="0.15">
      <c r="A43" s="4"/>
      <c r="B43" s="4"/>
      <c r="C43" s="4"/>
      <c r="D43" s="4"/>
      <c r="E43" s="4"/>
      <c r="F43" s="4"/>
      <c r="J43" s="5"/>
    </row>
    <row r="44" spans="1:10" ht="12" customHeight="1" x14ac:dyDescent="0.15">
      <c r="A44" s="4"/>
      <c r="B44" s="4"/>
      <c r="C44" s="4"/>
      <c r="D44" s="4"/>
      <c r="E44" s="4"/>
      <c r="F44" s="4"/>
      <c r="J44" s="5"/>
    </row>
    <row r="45" spans="1:10" ht="12" customHeight="1" x14ac:dyDescent="0.15">
      <c r="A45" s="4"/>
      <c r="B45" s="4"/>
      <c r="C45" s="4"/>
      <c r="D45" s="4"/>
      <c r="E45" s="4"/>
      <c r="F45" s="4"/>
      <c r="J45" s="5"/>
    </row>
    <row r="46" spans="1:10" ht="12" customHeight="1" x14ac:dyDescent="0.15">
      <c r="A46" s="4"/>
      <c r="B46" s="4"/>
      <c r="C46" s="4"/>
      <c r="D46" s="4"/>
      <c r="E46" s="4"/>
      <c r="F46" s="4"/>
      <c r="J46" s="5"/>
    </row>
    <row r="47" spans="1:10" ht="12" customHeight="1" x14ac:dyDescent="0.15">
      <c r="A47" s="4"/>
      <c r="B47" s="4"/>
      <c r="C47" s="4"/>
      <c r="D47" s="4"/>
      <c r="E47" s="4"/>
      <c r="F47" s="4"/>
      <c r="J47" s="5"/>
    </row>
    <row r="48" spans="1:10" ht="12" customHeight="1" x14ac:dyDescent="0.15">
      <c r="A48" s="4"/>
      <c r="B48" s="4"/>
      <c r="C48" s="4"/>
      <c r="D48" s="4"/>
      <c r="E48" s="4"/>
      <c r="F48" s="4"/>
      <c r="J48" s="5"/>
    </row>
    <row r="49" spans="1:11" ht="12" customHeight="1" x14ac:dyDescent="0.15">
      <c r="A49" s="4"/>
      <c r="B49" s="4"/>
      <c r="C49" s="4"/>
      <c r="D49" s="4"/>
      <c r="E49" s="4"/>
      <c r="F49" s="4"/>
      <c r="J49" s="5"/>
    </row>
    <row r="50" spans="1:11" ht="12" customHeight="1" x14ac:dyDescent="0.15">
      <c r="A50" s="4"/>
      <c r="B50" s="4"/>
      <c r="C50" s="4"/>
      <c r="D50" s="4"/>
      <c r="E50" s="4"/>
      <c r="F50" s="4"/>
      <c r="J50" s="5"/>
    </row>
    <row r="51" spans="1:11" ht="12" customHeight="1" x14ac:dyDescent="0.15">
      <c r="A51" s="4"/>
      <c r="B51" s="4"/>
      <c r="C51" s="4"/>
      <c r="D51" s="4"/>
      <c r="E51" s="4"/>
      <c r="F51" s="4"/>
      <c r="J51" s="5"/>
    </row>
    <row r="52" spans="1:11" ht="12" customHeight="1" x14ac:dyDescent="0.15">
      <c r="A52" s="4"/>
      <c r="B52" s="4"/>
      <c r="C52" s="4"/>
      <c r="D52" s="4"/>
      <c r="E52" s="4"/>
      <c r="F52" s="4"/>
      <c r="J52" s="5"/>
    </row>
    <row r="53" spans="1:11" ht="12" customHeight="1" x14ac:dyDescent="0.15">
      <c r="A53" s="4"/>
      <c r="B53" s="4"/>
      <c r="C53" s="4"/>
      <c r="D53" s="4"/>
      <c r="E53" s="4"/>
      <c r="F53" s="4"/>
      <c r="J53" s="5"/>
    </row>
    <row r="54" spans="1:11" ht="12" customHeight="1" x14ac:dyDescent="0.15">
      <c r="A54" s="4"/>
      <c r="B54" s="4"/>
      <c r="C54" s="4"/>
      <c r="D54" s="4"/>
      <c r="E54" s="4"/>
      <c r="F54" s="4"/>
      <c r="J54" s="5"/>
    </row>
    <row r="55" spans="1:11" ht="12" customHeight="1" x14ac:dyDescent="0.15">
      <c r="A55" s="4"/>
      <c r="B55" s="4"/>
      <c r="C55" s="4"/>
      <c r="D55" s="4"/>
      <c r="E55" s="4"/>
      <c r="F55" s="4"/>
      <c r="J55" s="5"/>
    </row>
    <row r="56" spans="1:11" ht="12" customHeight="1" x14ac:dyDescent="0.15">
      <c r="A56" s="4"/>
      <c r="B56" s="4"/>
      <c r="C56" s="4"/>
      <c r="D56" s="4"/>
      <c r="E56" s="4"/>
      <c r="F56" s="4"/>
      <c r="J56" s="5"/>
    </row>
    <row r="57" spans="1:11" ht="12" customHeight="1" x14ac:dyDescent="0.15">
      <c r="A57" s="4"/>
      <c r="B57" s="4"/>
      <c r="C57" s="4"/>
      <c r="D57" s="4"/>
      <c r="E57" s="4"/>
      <c r="F57" s="4"/>
      <c r="J57" s="5"/>
    </row>
    <row r="58" spans="1:11" ht="12" customHeight="1" x14ac:dyDescent="0.15">
      <c r="A58" s="4"/>
      <c r="B58" s="4"/>
      <c r="C58" s="4"/>
      <c r="D58" s="4"/>
      <c r="E58" s="4"/>
      <c r="F58" s="4"/>
    </row>
    <row r="59" spans="1:11" ht="12" customHeight="1" x14ac:dyDescent="0.15">
      <c r="A59" s="4"/>
      <c r="B59" s="4"/>
      <c r="C59" s="4"/>
      <c r="D59" s="4"/>
      <c r="E59" s="4"/>
      <c r="F59" s="4"/>
    </row>
    <row r="60" spans="1:11" ht="12" customHeight="1" x14ac:dyDescent="0.15">
      <c r="A60" s="4"/>
      <c r="B60" s="4"/>
      <c r="C60" s="4"/>
      <c r="D60" s="4"/>
      <c r="E60" s="4"/>
      <c r="F60" s="4"/>
      <c r="G60" s="4"/>
      <c r="H60" s="4"/>
      <c r="J60" s="4"/>
      <c r="K60" s="4"/>
    </row>
    <row r="61" spans="1:11" ht="12" customHeight="1" x14ac:dyDescent="0.15">
      <c r="A61" s="4"/>
      <c r="B61" s="4"/>
      <c r="C61" s="4"/>
      <c r="D61" s="4"/>
      <c r="E61" s="4"/>
      <c r="F61" s="4"/>
    </row>
    <row r="62" spans="1:11" ht="12" customHeight="1" x14ac:dyDescent="0.15">
      <c r="A62" s="4"/>
      <c r="B62" s="4"/>
      <c r="C62" s="4"/>
      <c r="D62" s="4"/>
      <c r="E62" s="4"/>
      <c r="F62" s="4"/>
    </row>
    <row r="63" spans="1:11" ht="12" customHeight="1" x14ac:dyDescent="0.15">
      <c r="A63" s="4"/>
      <c r="B63" s="4"/>
      <c r="C63" s="4"/>
      <c r="D63" s="4"/>
      <c r="E63" s="4"/>
      <c r="F63" s="4"/>
    </row>
    <row r="64" spans="1:11" ht="12" customHeight="1" x14ac:dyDescent="0.15"/>
    <row r="65" ht="12" customHeight="1" x14ac:dyDescent="0.15"/>
    <row r="66" ht="12" customHeight="1" x14ac:dyDescent="0.15"/>
    <row r="67" ht="12" customHeight="1" x14ac:dyDescent="0.15"/>
    <row r="68" ht="12" customHeight="1" x14ac:dyDescent="0.15"/>
    <row r="69" ht="12" customHeight="1" x14ac:dyDescent="0.15"/>
    <row r="70" ht="12" customHeight="1" x14ac:dyDescent="0.15"/>
    <row r="71" ht="12" customHeight="1" x14ac:dyDescent="0.15"/>
    <row r="72" ht="12" customHeight="1" x14ac:dyDescent="0.15"/>
    <row r="73" ht="12" customHeight="1" x14ac:dyDescent="0.15"/>
    <row r="74" ht="12" customHeight="1" x14ac:dyDescent="0.15"/>
    <row r="75" ht="12" customHeight="1" x14ac:dyDescent="0.15"/>
  </sheetData>
  <phoneticPr fontId="0" type="noConversion"/>
  <pageMargins left="0.82685039370078739" right="0.19685039370078741" top="0.39370078740157483" bottom="0.39370078740157483" header="0.51181102362204722" footer="0.51181102362204722"/>
  <pageSetup paperSize="9" scale="80" orientation="landscape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C75"/>
  <sheetViews>
    <sheetView topLeftCell="A2" workbookViewId="0">
      <selection activeCell="W16" sqref="W16:AB16"/>
    </sheetView>
  </sheetViews>
  <sheetFormatPr baseColWidth="10" defaultColWidth="8.83203125" defaultRowHeight="13" x14ac:dyDescent="0.15"/>
  <cols>
    <col min="1" max="1" width="19.83203125" customWidth="1"/>
    <col min="2" max="2" width="4.33203125" bestFit="1" customWidth="1"/>
    <col min="3" max="3" width="14.33203125" customWidth="1"/>
    <col min="4" max="5" width="4" bestFit="1" customWidth="1"/>
    <col min="6" max="6" width="2.5" bestFit="1" customWidth="1"/>
    <col min="7" max="7" width="6.33203125" bestFit="1" customWidth="1"/>
    <col min="8" max="8" width="4.6640625" customWidth="1"/>
    <col min="9" max="9" width="14" bestFit="1" customWidth="1"/>
    <col min="10" max="10" width="4.1640625" bestFit="1" customWidth="1"/>
    <col min="11" max="12" width="3.1640625" bestFit="1" customWidth="1"/>
    <col min="13" max="13" width="6.33203125" bestFit="1" customWidth="1"/>
    <col min="14" max="14" width="5.6640625" customWidth="1"/>
    <col min="15" max="15" width="15.6640625" bestFit="1" customWidth="1"/>
    <col min="16" max="18" width="3.1640625" bestFit="1" customWidth="1"/>
    <col min="19" max="19" width="6.33203125" bestFit="1" customWidth="1"/>
    <col min="20" max="20" width="2.83203125" customWidth="1"/>
    <col min="21" max="21" width="13" customWidth="1"/>
    <col min="22" max="22" width="4.33203125" bestFit="1" customWidth="1"/>
    <col min="23" max="23" width="3.1640625" bestFit="1" customWidth="1"/>
    <col min="24" max="25" width="3" bestFit="1" customWidth="1"/>
    <col min="26" max="26" width="3.1640625" customWidth="1"/>
    <col min="27" max="27" width="3.5" bestFit="1" customWidth="1"/>
    <col min="28" max="28" width="3" bestFit="1" customWidth="1"/>
    <col min="29" max="29" width="6.33203125" bestFit="1" customWidth="1"/>
  </cols>
  <sheetData>
    <row r="1" spans="1:29" ht="23" x14ac:dyDescent="0.25">
      <c r="A1" s="6" t="s">
        <v>24</v>
      </c>
    </row>
    <row r="3" spans="1:29" ht="23" x14ac:dyDescent="0.25">
      <c r="A3" s="6" t="s">
        <v>83</v>
      </c>
      <c r="U3" s="6" t="s">
        <v>73</v>
      </c>
    </row>
    <row r="4" spans="1:29" ht="14" thickBot="1" x14ac:dyDescent="0.2"/>
    <row r="5" spans="1:29" ht="12.75" customHeight="1" x14ac:dyDescent="0.15">
      <c r="A5" s="85" t="s">
        <v>10</v>
      </c>
      <c r="B5" s="48"/>
      <c r="C5" s="49" t="s">
        <v>74</v>
      </c>
      <c r="D5" s="50"/>
      <c r="E5" s="50"/>
      <c r="F5" s="50"/>
      <c r="G5" s="51"/>
      <c r="H5" s="56"/>
      <c r="I5" s="49" t="s">
        <v>75</v>
      </c>
      <c r="J5" s="50"/>
      <c r="K5" s="50"/>
      <c r="L5" s="50"/>
      <c r="M5" s="51"/>
      <c r="N5" s="56"/>
      <c r="O5" s="59" t="s">
        <v>76</v>
      </c>
      <c r="P5" s="50"/>
      <c r="Q5" s="50"/>
      <c r="R5" s="50"/>
      <c r="S5" s="51"/>
      <c r="U5" s="1"/>
      <c r="V5" s="3" t="s">
        <v>84</v>
      </c>
      <c r="W5" s="11" t="s">
        <v>155</v>
      </c>
      <c r="X5" s="11" t="s">
        <v>156</v>
      </c>
      <c r="Y5" s="11" t="s">
        <v>154</v>
      </c>
      <c r="Z5" s="11" t="s">
        <v>157</v>
      </c>
      <c r="AA5" s="11" t="s">
        <v>158</v>
      </c>
      <c r="AB5" s="11" t="s">
        <v>159</v>
      </c>
      <c r="AC5" s="3" t="s">
        <v>86</v>
      </c>
    </row>
    <row r="6" spans="1:29" ht="12.75" customHeight="1" x14ac:dyDescent="0.15">
      <c r="A6" s="86" t="s">
        <v>204</v>
      </c>
      <c r="B6" s="52" t="s">
        <v>84</v>
      </c>
      <c r="C6" s="28" t="s">
        <v>85</v>
      </c>
      <c r="D6" s="29" t="s">
        <v>80</v>
      </c>
      <c r="E6" s="29" t="s">
        <v>81</v>
      </c>
      <c r="F6" s="29" t="s">
        <v>82</v>
      </c>
      <c r="G6" s="53" t="s">
        <v>86</v>
      </c>
      <c r="H6" s="57" t="s">
        <v>84</v>
      </c>
      <c r="I6" s="28" t="s">
        <v>85</v>
      </c>
      <c r="J6" s="29" t="s">
        <v>80</v>
      </c>
      <c r="K6" s="29" t="s">
        <v>81</v>
      </c>
      <c r="L6" s="29" t="s">
        <v>82</v>
      </c>
      <c r="M6" s="53" t="s">
        <v>86</v>
      </c>
      <c r="N6" s="57" t="s">
        <v>84</v>
      </c>
      <c r="O6" s="55" t="s">
        <v>85</v>
      </c>
      <c r="P6" s="29" t="s">
        <v>80</v>
      </c>
      <c r="Q6" s="29" t="s">
        <v>81</v>
      </c>
      <c r="R6" s="29" t="s">
        <v>82</v>
      </c>
      <c r="S6" s="53" t="s">
        <v>86</v>
      </c>
      <c r="U6" s="1" t="str">
        <f t="shared" ref="U6:U15" si="0">A7</f>
        <v>CHELMSFORD BLUE</v>
      </c>
      <c r="V6" s="19">
        <v>1</v>
      </c>
      <c r="W6" s="43">
        <f>G7</f>
        <v>3</v>
      </c>
      <c r="X6" s="43">
        <f>M7</f>
        <v>2</v>
      </c>
      <c r="Y6" s="43">
        <f>S7</f>
        <v>6</v>
      </c>
      <c r="Z6" s="43">
        <f>G21</f>
        <v>3</v>
      </c>
      <c r="AA6" s="43">
        <f>M21</f>
        <v>0</v>
      </c>
      <c r="AB6" s="43">
        <f>S21</f>
        <v>1</v>
      </c>
      <c r="AC6" s="43">
        <f t="shared" ref="AC6:AC15" si="1">SUM(W6:AB6)</f>
        <v>15</v>
      </c>
    </row>
    <row r="7" spans="1:29" ht="12.75" customHeight="1" x14ac:dyDescent="0.15">
      <c r="A7" s="60" t="s">
        <v>227</v>
      </c>
      <c r="B7" s="54" t="s">
        <v>139</v>
      </c>
      <c r="C7" s="14" t="s">
        <v>269</v>
      </c>
      <c r="D7" s="14">
        <v>6</v>
      </c>
      <c r="E7" s="14">
        <v>4</v>
      </c>
      <c r="F7" s="14">
        <v>0</v>
      </c>
      <c r="G7" s="154">
        <v>3</v>
      </c>
      <c r="H7" s="205" t="s">
        <v>141</v>
      </c>
      <c r="I7" s="14" t="s">
        <v>311</v>
      </c>
      <c r="J7" s="154">
        <v>0</v>
      </c>
      <c r="K7" s="154">
        <v>6</v>
      </c>
      <c r="L7" s="154">
        <v>0</v>
      </c>
      <c r="M7" s="154">
        <v>2</v>
      </c>
      <c r="N7" s="205" t="s">
        <v>138</v>
      </c>
      <c r="O7" s="14" t="s">
        <v>315</v>
      </c>
      <c r="P7" s="154">
        <v>2</v>
      </c>
      <c r="Q7" s="154">
        <v>10</v>
      </c>
      <c r="R7" s="14">
        <v>0</v>
      </c>
      <c r="S7" s="147">
        <v>6</v>
      </c>
      <c r="U7" s="1" t="str">
        <f t="shared" si="0"/>
        <v>MALDON</v>
      </c>
      <c r="V7" s="30">
        <v>2</v>
      </c>
      <c r="W7" s="43">
        <f t="shared" ref="W7:W15" si="2">G8</f>
        <v>10</v>
      </c>
      <c r="X7" s="43">
        <f t="shared" ref="X7:X15" si="3">M8</f>
        <v>3</v>
      </c>
      <c r="Y7" s="43">
        <f t="shared" ref="Y7:Y15" si="4">S8</f>
        <v>5</v>
      </c>
      <c r="Z7" s="43">
        <f t="shared" ref="Z7:Z15" si="5">G22</f>
        <v>8</v>
      </c>
      <c r="AA7" s="43">
        <f t="shared" ref="AA7:AA15" si="6">M22</f>
        <v>6</v>
      </c>
      <c r="AB7" s="43">
        <f t="shared" ref="AB7:AB15" si="7">S22</f>
        <v>10</v>
      </c>
      <c r="AC7" s="43">
        <f t="shared" si="1"/>
        <v>42</v>
      </c>
    </row>
    <row r="8" spans="1:29" ht="12.75" customHeight="1" x14ac:dyDescent="0.15">
      <c r="A8" s="60" t="s">
        <v>52</v>
      </c>
      <c r="B8" s="54" t="s">
        <v>168</v>
      </c>
      <c r="C8" s="154" t="s">
        <v>234</v>
      </c>
      <c r="D8" s="14">
        <v>45</v>
      </c>
      <c r="E8" s="14">
        <v>5</v>
      </c>
      <c r="F8" s="14">
        <v>0</v>
      </c>
      <c r="G8" s="154">
        <v>10</v>
      </c>
      <c r="H8" s="205" t="s">
        <v>125</v>
      </c>
      <c r="I8" s="154" t="s">
        <v>294</v>
      </c>
      <c r="J8" s="154">
        <v>8</v>
      </c>
      <c r="K8" s="154">
        <v>1</v>
      </c>
      <c r="L8" s="154">
        <v>8</v>
      </c>
      <c r="M8" s="154">
        <v>3</v>
      </c>
      <c r="N8" s="205" t="s">
        <v>131</v>
      </c>
      <c r="O8" s="154" t="s">
        <v>338</v>
      </c>
      <c r="P8" s="154">
        <v>2</v>
      </c>
      <c r="Q8" s="154">
        <v>1</v>
      </c>
      <c r="R8" s="14">
        <v>8</v>
      </c>
      <c r="S8" s="147">
        <v>5</v>
      </c>
      <c r="U8" s="1" t="str">
        <f t="shared" si="0"/>
        <v>KELVEDON</v>
      </c>
      <c r="V8" s="19">
        <v>3</v>
      </c>
      <c r="W8" s="43">
        <f t="shared" si="2"/>
        <v>8</v>
      </c>
      <c r="X8" s="43">
        <f t="shared" si="3"/>
        <v>1</v>
      </c>
      <c r="Y8" s="43">
        <f t="shared" si="4"/>
        <v>1</v>
      </c>
      <c r="Z8" s="43">
        <f t="shared" si="5"/>
        <v>4</v>
      </c>
      <c r="AA8" s="43">
        <f t="shared" si="6"/>
        <v>3</v>
      </c>
      <c r="AB8" s="43">
        <f t="shared" si="7"/>
        <v>4</v>
      </c>
      <c r="AC8" s="43">
        <f t="shared" si="1"/>
        <v>21</v>
      </c>
    </row>
    <row r="9" spans="1:29" ht="12.75" customHeight="1" x14ac:dyDescent="0.15">
      <c r="A9" s="60" t="s">
        <v>54</v>
      </c>
      <c r="B9" s="54" t="s">
        <v>126</v>
      </c>
      <c r="C9" s="154" t="s">
        <v>264</v>
      </c>
      <c r="D9" s="14">
        <v>23</v>
      </c>
      <c r="E9" s="14">
        <v>3</v>
      </c>
      <c r="F9" s="14">
        <v>0</v>
      </c>
      <c r="G9" s="154">
        <v>8</v>
      </c>
      <c r="H9" s="205" t="s">
        <v>142</v>
      </c>
      <c r="I9" s="154" t="s">
        <v>322</v>
      </c>
      <c r="J9" s="154">
        <v>0</v>
      </c>
      <c r="K9" s="154">
        <v>5</v>
      </c>
      <c r="L9" s="154">
        <v>8</v>
      </c>
      <c r="M9" s="154">
        <v>1</v>
      </c>
      <c r="N9" s="205" t="s">
        <v>169</v>
      </c>
      <c r="O9" s="154" t="s">
        <v>328</v>
      </c>
      <c r="P9" s="154">
        <v>0</v>
      </c>
      <c r="Q9" s="154">
        <v>4</v>
      </c>
      <c r="R9" s="14">
        <v>0</v>
      </c>
      <c r="S9" s="147">
        <v>1</v>
      </c>
      <c r="U9" s="1" t="str">
        <f t="shared" si="0"/>
        <v>DOES</v>
      </c>
      <c r="V9" s="19">
        <v>4</v>
      </c>
      <c r="W9" s="43">
        <f t="shared" si="2"/>
        <v>9</v>
      </c>
      <c r="X9" s="43">
        <f t="shared" si="3"/>
        <v>4</v>
      </c>
      <c r="Y9" s="43">
        <f t="shared" si="4"/>
        <v>9</v>
      </c>
      <c r="Z9" s="43">
        <f t="shared" si="5"/>
        <v>7</v>
      </c>
      <c r="AA9" s="43">
        <f t="shared" si="6"/>
        <v>8.5</v>
      </c>
      <c r="AB9" s="43">
        <f t="shared" si="7"/>
        <v>2</v>
      </c>
      <c r="AC9" s="43">
        <f t="shared" si="1"/>
        <v>39.5</v>
      </c>
    </row>
    <row r="10" spans="1:29" ht="12.75" customHeight="1" x14ac:dyDescent="0.15">
      <c r="A10" s="60" t="s">
        <v>3</v>
      </c>
      <c r="B10" s="54" t="s">
        <v>129</v>
      </c>
      <c r="C10" s="154" t="s">
        <v>236</v>
      </c>
      <c r="D10" s="154">
        <v>29</v>
      </c>
      <c r="E10" s="154">
        <v>7</v>
      </c>
      <c r="F10" s="154">
        <v>0</v>
      </c>
      <c r="G10" s="154">
        <v>9</v>
      </c>
      <c r="H10" s="205" t="s">
        <v>88</v>
      </c>
      <c r="I10" s="154" t="s">
        <v>265</v>
      </c>
      <c r="J10" s="154">
        <v>12</v>
      </c>
      <c r="K10" s="154">
        <v>8</v>
      </c>
      <c r="L10" s="154">
        <v>0</v>
      </c>
      <c r="M10" s="154">
        <v>4</v>
      </c>
      <c r="N10" s="205" t="s">
        <v>143</v>
      </c>
      <c r="O10" s="154" t="s">
        <v>259</v>
      </c>
      <c r="P10" s="154">
        <v>7</v>
      </c>
      <c r="Q10" s="154">
        <v>8</v>
      </c>
      <c r="R10" s="154">
        <v>0</v>
      </c>
      <c r="S10" s="147">
        <v>9</v>
      </c>
      <c r="U10" s="1" t="str">
        <f t="shared" si="0"/>
        <v>HARWICH</v>
      </c>
      <c r="V10" s="30">
        <v>5</v>
      </c>
      <c r="W10" s="43">
        <f t="shared" si="2"/>
        <v>6</v>
      </c>
      <c r="X10" s="43">
        <f t="shared" si="3"/>
        <v>8</v>
      </c>
      <c r="Y10" s="43">
        <f t="shared" si="4"/>
        <v>4</v>
      </c>
      <c r="Z10" s="43">
        <f t="shared" si="5"/>
        <v>9</v>
      </c>
      <c r="AA10" s="43">
        <f t="shared" si="6"/>
        <v>10</v>
      </c>
      <c r="AB10" s="43">
        <f t="shared" si="7"/>
        <v>7</v>
      </c>
      <c r="AC10" s="43">
        <f t="shared" si="1"/>
        <v>44</v>
      </c>
    </row>
    <row r="11" spans="1:29" ht="12.75" customHeight="1" x14ac:dyDescent="0.15">
      <c r="A11" s="60" t="s">
        <v>213</v>
      </c>
      <c r="B11" s="54" t="s">
        <v>133</v>
      </c>
      <c r="C11" s="154" t="s">
        <v>230</v>
      </c>
      <c r="D11" s="154">
        <v>18</v>
      </c>
      <c r="E11" s="154">
        <v>4</v>
      </c>
      <c r="F11" s="154">
        <v>0</v>
      </c>
      <c r="G11" s="154">
        <v>6</v>
      </c>
      <c r="H11" s="205" t="s">
        <v>87</v>
      </c>
      <c r="I11" s="154" t="s">
        <v>256</v>
      </c>
      <c r="J11" s="154">
        <v>21</v>
      </c>
      <c r="K11" s="154">
        <v>9</v>
      </c>
      <c r="L11" s="154">
        <v>0</v>
      </c>
      <c r="M11" s="154">
        <v>8</v>
      </c>
      <c r="N11" s="205" t="s">
        <v>123</v>
      </c>
      <c r="O11" s="154" t="s">
        <v>336</v>
      </c>
      <c r="P11" s="154">
        <v>1</v>
      </c>
      <c r="Q11" s="154">
        <v>8</v>
      </c>
      <c r="R11" s="154">
        <v>8</v>
      </c>
      <c r="S11" s="147">
        <v>4</v>
      </c>
      <c r="U11" s="1" t="str">
        <f t="shared" si="0"/>
        <v>CHELMSFORD RED</v>
      </c>
      <c r="V11" s="19">
        <v>6</v>
      </c>
      <c r="W11" s="43">
        <f t="shared" si="2"/>
        <v>5</v>
      </c>
      <c r="X11" s="43">
        <f t="shared" si="3"/>
        <v>5</v>
      </c>
      <c r="Y11" s="43">
        <f t="shared" si="4"/>
        <v>8</v>
      </c>
      <c r="Z11" s="43">
        <f t="shared" si="5"/>
        <v>5</v>
      </c>
      <c r="AA11" s="43">
        <f t="shared" si="6"/>
        <v>7</v>
      </c>
      <c r="AB11" s="43">
        <f t="shared" si="7"/>
        <v>6</v>
      </c>
      <c r="AC11" s="43">
        <f t="shared" si="1"/>
        <v>36</v>
      </c>
    </row>
    <row r="12" spans="1:29" ht="12.75" customHeight="1" x14ac:dyDescent="0.15">
      <c r="A12" s="60" t="s">
        <v>228</v>
      </c>
      <c r="B12" s="54" t="s">
        <v>136</v>
      </c>
      <c r="C12" s="154" t="s">
        <v>304</v>
      </c>
      <c r="D12" s="154">
        <v>13</v>
      </c>
      <c r="E12" s="154">
        <v>7</v>
      </c>
      <c r="F12" s="154">
        <v>0</v>
      </c>
      <c r="G12" s="154">
        <v>5</v>
      </c>
      <c r="H12" s="205" t="s">
        <v>134</v>
      </c>
      <c r="I12" s="154" t="s">
        <v>247</v>
      </c>
      <c r="J12" s="154">
        <v>16</v>
      </c>
      <c r="K12" s="154">
        <v>0</v>
      </c>
      <c r="L12" s="154">
        <v>0</v>
      </c>
      <c r="M12" s="154">
        <v>5</v>
      </c>
      <c r="N12" s="205" t="s">
        <v>122</v>
      </c>
      <c r="O12" s="154" t="s">
        <v>272</v>
      </c>
      <c r="P12" s="154">
        <v>4</v>
      </c>
      <c r="Q12" s="154">
        <v>9</v>
      </c>
      <c r="R12" s="154">
        <v>0</v>
      </c>
      <c r="S12" s="147">
        <v>8</v>
      </c>
      <c r="U12" s="1" t="str">
        <f t="shared" si="0"/>
        <v>CAPS B</v>
      </c>
      <c r="V12" s="19">
        <v>7</v>
      </c>
      <c r="W12" s="43">
        <f t="shared" si="2"/>
        <v>2</v>
      </c>
      <c r="X12" s="43">
        <f t="shared" si="3"/>
        <v>7</v>
      </c>
      <c r="Y12" s="43">
        <f t="shared" si="4"/>
        <v>3</v>
      </c>
      <c r="Z12" s="43">
        <f t="shared" si="5"/>
        <v>2</v>
      </c>
      <c r="AA12" s="43">
        <f t="shared" si="6"/>
        <v>2</v>
      </c>
      <c r="AB12" s="43">
        <f t="shared" si="7"/>
        <v>9</v>
      </c>
      <c r="AC12" s="43">
        <f t="shared" si="1"/>
        <v>25</v>
      </c>
    </row>
    <row r="13" spans="1:29" ht="12.75" customHeight="1" x14ac:dyDescent="0.15">
      <c r="A13" s="60" t="s">
        <v>4</v>
      </c>
      <c r="B13" s="54" t="s">
        <v>6</v>
      </c>
      <c r="C13" s="154" t="s">
        <v>249</v>
      </c>
      <c r="D13" s="154">
        <v>4</v>
      </c>
      <c r="E13" s="154">
        <v>10</v>
      </c>
      <c r="F13" s="154">
        <v>0</v>
      </c>
      <c r="G13" s="154">
        <v>2</v>
      </c>
      <c r="H13" s="205" t="s">
        <v>5</v>
      </c>
      <c r="I13" s="154" t="s">
        <v>255</v>
      </c>
      <c r="J13" s="154">
        <v>18</v>
      </c>
      <c r="K13" s="154">
        <v>8</v>
      </c>
      <c r="L13" s="154">
        <v>0</v>
      </c>
      <c r="M13" s="154">
        <v>7</v>
      </c>
      <c r="N13" s="205" t="s">
        <v>7</v>
      </c>
      <c r="O13" s="154" t="s">
        <v>348</v>
      </c>
      <c r="P13" s="154">
        <v>0</v>
      </c>
      <c r="Q13" s="154">
        <v>9</v>
      </c>
      <c r="R13" s="154">
        <v>8</v>
      </c>
      <c r="S13" s="147">
        <v>3</v>
      </c>
      <c r="U13" s="1" t="str">
        <f t="shared" si="0"/>
        <v>BRAINTREE</v>
      </c>
      <c r="V13" s="30">
        <v>8</v>
      </c>
      <c r="W13" s="43">
        <f t="shared" si="2"/>
        <v>7</v>
      </c>
      <c r="X13" s="43">
        <f t="shared" si="3"/>
        <v>6</v>
      </c>
      <c r="Y13" s="43">
        <f t="shared" si="4"/>
        <v>7</v>
      </c>
      <c r="Z13" s="43">
        <f t="shared" si="5"/>
        <v>6</v>
      </c>
      <c r="AA13" s="43">
        <f t="shared" si="6"/>
        <v>4</v>
      </c>
      <c r="AB13" s="43">
        <f t="shared" si="7"/>
        <v>3</v>
      </c>
      <c r="AC13" s="43">
        <f t="shared" si="1"/>
        <v>33</v>
      </c>
    </row>
    <row r="14" spans="1:29" ht="12.75" customHeight="1" x14ac:dyDescent="0.15">
      <c r="A14" s="60" t="s">
        <v>32</v>
      </c>
      <c r="B14" s="54" t="s">
        <v>9</v>
      </c>
      <c r="C14" s="154" t="s">
        <v>334</v>
      </c>
      <c r="D14" s="154">
        <v>21</v>
      </c>
      <c r="E14" s="154">
        <v>0</v>
      </c>
      <c r="F14" s="154">
        <v>0</v>
      </c>
      <c r="G14" s="154">
        <v>7</v>
      </c>
      <c r="H14" s="205" t="s">
        <v>48</v>
      </c>
      <c r="I14" s="154" t="s">
        <v>292</v>
      </c>
      <c r="J14" s="154">
        <v>16</v>
      </c>
      <c r="K14" s="154">
        <v>14</v>
      </c>
      <c r="L14" s="154">
        <v>0</v>
      </c>
      <c r="M14" s="154">
        <v>6</v>
      </c>
      <c r="N14" s="205" t="s">
        <v>59</v>
      </c>
      <c r="O14" s="154" t="s">
        <v>344</v>
      </c>
      <c r="P14" s="154">
        <v>3</v>
      </c>
      <c r="Q14" s="154">
        <v>9</v>
      </c>
      <c r="R14" s="154">
        <v>0</v>
      </c>
      <c r="S14" s="147">
        <v>7</v>
      </c>
      <c r="U14" s="1" t="str">
        <f t="shared" si="0"/>
        <v>CAPS A</v>
      </c>
      <c r="V14" s="19">
        <v>9</v>
      </c>
      <c r="W14" s="43">
        <f t="shared" si="2"/>
        <v>1</v>
      </c>
      <c r="X14" s="43">
        <f t="shared" si="3"/>
        <v>10</v>
      </c>
      <c r="Y14" s="43">
        <f t="shared" si="4"/>
        <v>2</v>
      </c>
      <c r="Z14" s="43">
        <f t="shared" si="5"/>
        <v>10</v>
      </c>
      <c r="AA14" s="43">
        <f t="shared" si="6"/>
        <v>8.5</v>
      </c>
      <c r="AB14" s="43">
        <f t="shared" si="7"/>
        <v>8</v>
      </c>
      <c r="AC14" s="43">
        <f t="shared" si="1"/>
        <v>39.5</v>
      </c>
    </row>
    <row r="15" spans="1:29" ht="12.75" customHeight="1" x14ac:dyDescent="0.15">
      <c r="A15" s="60" t="s">
        <v>160</v>
      </c>
      <c r="B15" s="54" t="s">
        <v>26</v>
      </c>
      <c r="C15" s="154" t="s">
        <v>347</v>
      </c>
      <c r="D15" s="154">
        <v>0</v>
      </c>
      <c r="E15" s="154">
        <v>7</v>
      </c>
      <c r="F15" s="154">
        <v>0</v>
      </c>
      <c r="G15" s="154">
        <v>1</v>
      </c>
      <c r="H15" s="205" t="s">
        <v>27</v>
      </c>
      <c r="I15" s="154" t="s">
        <v>281</v>
      </c>
      <c r="J15" s="154">
        <v>35</v>
      </c>
      <c r="K15" s="154">
        <v>1</v>
      </c>
      <c r="L15" s="154">
        <v>0</v>
      </c>
      <c r="M15" s="154">
        <v>10</v>
      </c>
      <c r="N15" s="205" t="s">
        <v>28</v>
      </c>
      <c r="O15" s="154" t="s">
        <v>340</v>
      </c>
      <c r="P15" s="154">
        <v>0</v>
      </c>
      <c r="Q15" s="154">
        <v>5</v>
      </c>
      <c r="R15" s="154">
        <v>0</v>
      </c>
      <c r="S15" s="147">
        <v>2</v>
      </c>
      <c r="U15" s="1" t="str">
        <f t="shared" si="0"/>
        <v>BILLERICAY</v>
      </c>
      <c r="V15" s="19">
        <v>10</v>
      </c>
      <c r="W15" s="43">
        <f t="shared" si="2"/>
        <v>4</v>
      </c>
      <c r="X15" s="43">
        <f t="shared" si="3"/>
        <v>9</v>
      </c>
      <c r="Y15" s="43">
        <f t="shared" si="4"/>
        <v>10</v>
      </c>
      <c r="Z15" s="43">
        <f t="shared" si="5"/>
        <v>1</v>
      </c>
      <c r="AA15" s="43">
        <f t="shared" si="6"/>
        <v>5</v>
      </c>
      <c r="AB15" s="43">
        <f t="shared" si="7"/>
        <v>5</v>
      </c>
      <c r="AC15" s="43">
        <f t="shared" si="1"/>
        <v>34</v>
      </c>
    </row>
    <row r="16" spans="1:29" ht="12.75" customHeight="1" thickBot="1" x14ac:dyDescent="0.2">
      <c r="A16" s="61" t="s">
        <v>53</v>
      </c>
      <c r="B16" s="87" t="s">
        <v>207</v>
      </c>
      <c r="C16" s="148" t="s">
        <v>266</v>
      </c>
      <c r="D16" s="148">
        <v>7</v>
      </c>
      <c r="E16" s="148">
        <v>12</v>
      </c>
      <c r="F16" s="148">
        <v>0</v>
      </c>
      <c r="G16" s="148">
        <v>4</v>
      </c>
      <c r="H16" s="205" t="s">
        <v>208</v>
      </c>
      <c r="I16" s="148" t="s">
        <v>302</v>
      </c>
      <c r="J16" s="148">
        <v>29</v>
      </c>
      <c r="K16" s="148">
        <v>3</v>
      </c>
      <c r="L16" s="148">
        <v>0</v>
      </c>
      <c r="M16" s="148">
        <v>9</v>
      </c>
      <c r="N16" s="205" t="s">
        <v>209</v>
      </c>
      <c r="O16" s="148" t="s">
        <v>299</v>
      </c>
      <c r="P16" s="148">
        <v>12</v>
      </c>
      <c r="Q16" s="148">
        <v>15</v>
      </c>
      <c r="R16" s="148">
        <v>0</v>
      </c>
      <c r="S16" s="130">
        <v>10</v>
      </c>
      <c r="W16" s="225">
        <f>SUM(W6:W15)</f>
        <v>55</v>
      </c>
      <c r="X16" s="225">
        <f t="shared" ref="X16:AB16" si="8">SUM(X6:X15)</f>
        <v>55</v>
      </c>
      <c r="Y16" s="225">
        <f t="shared" si="8"/>
        <v>55</v>
      </c>
      <c r="Z16" s="225">
        <f t="shared" si="8"/>
        <v>55</v>
      </c>
      <c r="AA16" s="225">
        <f t="shared" si="8"/>
        <v>54</v>
      </c>
      <c r="AB16" s="225">
        <f t="shared" si="8"/>
        <v>55</v>
      </c>
      <c r="AC16" s="45">
        <f>SUM(AC6:AC15)</f>
        <v>329</v>
      </c>
    </row>
    <row r="17" spans="1:29" ht="12.75" customHeight="1" x14ac:dyDescent="0.15">
      <c r="A17" s="18"/>
      <c r="B17" s="46"/>
      <c r="C17" s="18"/>
      <c r="D17" s="25"/>
      <c r="E17" s="25"/>
      <c r="F17" s="25"/>
      <c r="G17" s="34"/>
      <c r="H17" s="34"/>
      <c r="I17" s="33"/>
      <c r="J17" s="25"/>
      <c r="K17" s="25"/>
      <c r="L17" s="25"/>
      <c r="M17" s="34"/>
      <c r="N17" s="34"/>
      <c r="O17" s="33"/>
      <c r="P17" s="25"/>
      <c r="Q17" s="25"/>
      <c r="R17" s="25"/>
      <c r="S17" s="34"/>
      <c r="AC17" s="45"/>
    </row>
    <row r="18" spans="1:29" ht="12.75" customHeight="1" thickBot="1" x14ac:dyDescent="0.2">
      <c r="A18" s="4"/>
      <c r="B18" s="15"/>
      <c r="C18" s="4"/>
      <c r="D18" s="5"/>
      <c r="E18" s="5"/>
      <c r="F18" s="5"/>
      <c r="G18" s="15"/>
      <c r="H18" s="15"/>
      <c r="I18" s="4"/>
      <c r="J18" s="5"/>
      <c r="K18" s="5"/>
      <c r="L18" s="5"/>
      <c r="M18" s="15"/>
      <c r="N18" s="15"/>
      <c r="O18" s="4"/>
      <c r="P18" s="5"/>
      <c r="Q18" s="5"/>
      <c r="R18" s="5"/>
      <c r="S18" s="15"/>
    </row>
    <row r="19" spans="1:29" ht="12.75" customHeight="1" x14ac:dyDescent="0.15">
      <c r="A19" s="85" t="s">
        <v>10</v>
      </c>
      <c r="B19" s="48"/>
      <c r="C19" s="49" t="s">
        <v>77</v>
      </c>
      <c r="D19" s="50"/>
      <c r="E19" s="50"/>
      <c r="F19" s="50"/>
      <c r="G19" s="51"/>
      <c r="H19" s="56"/>
      <c r="I19" s="49" t="s">
        <v>78</v>
      </c>
      <c r="J19" s="50"/>
      <c r="K19" s="50"/>
      <c r="L19" s="50"/>
      <c r="M19" s="51"/>
      <c r="N19" s="56"/>
      <c r="O19" s="49" t="s">
        <v>79</v>
      </c>
      <c r="P19" s="50"/>
      <c r="Q19" s="50"/>
      <c r="R19" s="50"/>
      <c r="S19" s="51"/>
    </row>
    <row r="20" spans="1:29" ht="12.75" customHeight="1" x14ac:dyDescent="0.15">
      <c r="A20" s="86" t="s">
        <v>204</v>
      </c>
      <c r="B20" s="52" t="s">
        <v>84</v>
      </c>
      <c r="C20" s="28" t="s">
        <v>85</v>
      </c>
      <c r="D20" s="29" t="s">
        <v>80</v>
      </c>
      <c r="E20" s="29" t="s">
        <v>81</v>
      </c>
      <c r="F20" s="29" t="s">
        <v>82</v>
      </c>
      <c r="G20" s="53" t="s">
        <v>86</v>
      </c>
      <c r="H20" s="57" t="s">
        <v>84</v>
      </c>
      <c r="I20" s="28" t="s">
        <v>85</v>
      </c>
      <c r="J20" s="29" t="s">
        <v>80</v>
      </c>
      <c r="K20" s="29" t="s">
        <v>81</v>
      </c>
      <c r="L20" s="29" t="s">
        <v>82</v>
      </c>
      <c r="M20" s="53" t="s">
        <v>86</v>
      </c>
      <c r="N20" s="57" t="s">
        <v>84</v>
      </c>
      <c r="O20" s="28" t="s">
        <v>85</v>
      </c>
      <c r="P20" s="29" t="s">
        <v>80</v>
      </c>
      <c r="Q20" s="29" t="s">
        <v>81</v>
      </c>
      <c r="R20" s="29" t="s">
        <v>82</v>
      </c>
      <c r="S20" s="53" t="s">
        <v>86</v>
      </c>
    </row>
    <row r="21" spans="1:29" ht="12.75" customHeight="1" x14ac:dyDescent="0.15">
      <c r="A21" s="60" t="str">
        <f t="shared" ref="A21:A30" si="9">A7</f>
        <v>CHELMSFORD BLUE</v>
      </c>
      <c r="B21" s="54" t="s">
        <v>135</v>
      </c>
      <c r="C21" s="146" t="s">
        <v>231</v>
      </c>
      <c r="D21" s="14">
        <v>2</v>
      </c>
      <c r="E21" s="14">
        <v>4</v>
      </c>
      <c r="F21" s="14">
        <v>0</v>
      </c>
      <c r="G21" s="154">
        <v>3</v>
      </c>
      <c r="H21" s="205" t="s">
        <v>172</v>
      </c>
      <c r="I21" s="146" t="s">
        <v>351</v>
      </c>
      <c r="J21" s="154">
        <v>0</v>
      </c>
      <c r="K21" s="154">
        <v>0</v>
      </c>
      <c r="L21" s="14">
        <v>0</v>
      </c>
      <c r="M21" s="154">
        <v>0</v>
      </c>
      <c r="N21" s="205" t="s">
        <v>120</v>
      </c>
      <c r="O21" s="146" t="s">
        <v>352</v>
      </c>
      <c r="P21" s="154">
        <v>0</v>
      </c>
      <c r="Q21" s="154">
        <v>0</v>
      </c>
      <c r="R21" s="154">
        <v>4</v>
      </c>
      <c r="S21" s="147">
        <v>1</v>
      </c>
    </row>
    <row r="22" spans="1:29" ht="12.75" customHeight="1" x14ac:dyDescent="0.15">
      <c r="A22" s="60" t="str">
        <f t="shared" si="9"/>
        <v>MALDON</v>
      </c>
      <c r="B22" s="54" t="s">
        <v>128</v>
      </c>
      <c r="C22" s="146" t="s">
        <v>243</v>
      </c>
      <c r="D22" s="14">
        <v>4</v>
      </c>
      <c r="E22" s="14">
        <v>10</v>
      </c>
      <c r="F22" s="14">
        <v>0</v>
      </c>
      <c r="G22" s="154">
        <v>8</v>
      </c>
      <c r="H22" s="205" t="s">
        <v>132</v>
      </c>
      <c r="I22" s="146" t="s">
        <v>293</v>
      </c>
      <c r="J22" s="154">
        <v>8</v>
      </c>
      <c r="K22" s="154">
        <v>10</v>
      </c>
      <c r="L22" s="14">
        <v>0</v>
      </c>
      <c r="M22" s="154">
        <v>6</v>
      </c>
      <c r="N22" s="205" t="s">
        <v>124</v>
      </c>
      <c r="O22" s="146" t="s">
        <v>258</v>
      </c>
      <c r="P22" s="154">
        <v>27</v>
      </c>
      <c r="Q22" s="154">
        <v>13</v>
      </c>
      <c r="R22" s="14">
        <v>0</v>
      </c>
      <c r="S22" s="147">
        <v>10</v>
      </c>
    </row>
    <row r="23" spans="1:29" ht="12.75" customHeight="1" x14ac:dyDescent="0.15">
      <c r="A23" s="60" t="str">
        <f t="shared" si="9"/>
        <v>KELVEDON</v>
      </c>
      <c r="B23" s="54" t="s">
        <v>119</v>
      </c>
      <c r="C23" s="146" t="s">
        <v>273</v>
      </c>
      <c r="D23" s="14">
        <v>2</v>
      </c>
      <c r="E23" s="14">
        <v>14</v>
      </c>
      <c r="F23" s="14">
        <v>8</v>
      </c>
      <c r="G23" s="154">
        <v>4</v>
      </c>
      <c r="H23" s="205" t="s">
        <v>130</v>
      </c>
      <c r="I23" s="146" t="s">
        <v>239</v>
      </c>
      <c r="J23" s="154">
        <v>0</v>
      </c>
      <c r="K23" s="154">
        <v>2</v>
      </c>
      <c r="L23" s="14">
        <v>0</v>
      </c>
      <c r="M23" s="154">
        <v>3</v>
      </c>
      <c r="N23" s="205" t="s">
        <v>140</v>
      </c>
      <c r="O23" s="146" t="s">
        <v>235</v>
      </c>
      <c r="P23" s="154">
        <v>5</v>
      </c>
      <c r="Q23" s="154">
        <v>9</v>
      </c>
      <c r="R23" s="14">
        <v>0</v>
      </c>
      <c r="S23" s="147">
        <v>4</v>
      </c>
    </row>
    <row r="24" spans="1:29" ht="12.75" customHeight="1" x14ac:dyDescent="0.15">
      <c r="A24" s="60" t="str">
        <f t="shared" si="9"/>
        <v>DOES</v>
      </c>
      <c r="B24" s="54" t="s">
        <v>170</v>
      </c>
      <c r="C24" s="146" t="s">
        <v>329</v>
      </c>
      <c r="D24" s="154">
        <v>4</v>
      </c>
      <c r="E24" s="154">
        <v>4</v>
      </c>
      <c r="F24" s="154">
        <v>0</v>
      </c>
      <c r="G24" s="154">
        <v>7</v>
      </c>
      <c r="H24" s="205" t="s">
        <v>166</v>
      </c>
      <c r="I24" s="146" t="s">
        <v>250</v>
      </c>
      <c r="J24" s="154">
        <v>22</v>
      </c>
      <c r="K24" s="154">
        <v>10</v>
      </c>
      <c r="L24" s="154">
        <v>0</v>
      </c>
      <c r="M24" s="154">
        <v>8.5</v>
      </c>
      <c r="N24" s="205" t="s">
        <v>174</v>
      </c>
      <c r="O24" s="146" t="s">
        <v>326</v>
      </c>
      <c r="P24" s="154">
        <v>1</v>
      </c>
      <c r="Q24" s="154">
        <v>5</v>
      </c>
      <c r="R24" s="154">
        <v>0</v>
      </c>
      <c r="S24" s="147">
        <v>2</v>
      </c>
    </row>
    <row r="25" spans="1:29" ht="12.75" customHeight="1" x14ac:dyDescent="0.15">
      <c r="A25" s="60" t="str">
        <f t="shared" si="9"/>
        <v>HARWICH</v>
      </c>
      <c r="B25" s="54" t="s">
        <v>171</v>
      </c>
      <c r="C25" s="146" t="s">
        <v>261</v>
      </c>
      <c r="D25" s="154">
        <v>5</v>
      </c>
      <c r="E25" s="154">
        <v>0</v>
      </c>
      <c r="F25" s="154">
        <v>0</v>
      </c>
      <c r="G25" s="154">
        <v>9</v>
      </c>
      <c r="H25" s="205" t="s">
        <v>173</v>
      </c>
      <c r="I25" s="146" t="s">
        <v>254</v>
      </c>
      <c r="J25" s="154">
        <v>40</v>
      </c>
      <c r="K25" s="154">
        <v>9</v>
      </c>
      <c r="L25" s="154">
        <v>8</v>
      </c>
      <c r="M25" s="154">
        <v>10</v>
      </c>
      <c r="N25" s="205" t="s">
        <v>127</v>
      </c>
      <c r="O25" s="146" t="s">
        <v>262</v>
      </c>
      <c r="P25" s="154">
        <v>11</v>
      </c>
      <c r="Q25" s="154">
        <v>2</v>
      </c>
      <c r="R25" s="154">
        <v>0</v>
      </c>
      <c r="S25" s="147">
        <v>7</v>
      </c>
    </row>
    <row r="26" spans="1:29" ht="12.75" customHeight="1" x14ac:dyDescent="0.15">
      <c r="A26" s="60" t="str">
        <f t="shared" si="9"/>
        <v>CHELMSFORD RED</v>
      </c>
      <c r="B26" s="54" t="s">
        <v>137</v>
      </c>
      <c r="C26" s="146" t="s">
        <v>349</v>
      </c>
      <c r="D26" s="154">
        <v>3</v>
      </c>
      <c r="E26" s="154">
        <v>3</v>
      </c>
      <c r="F26" s="154">
        <v>0</v>
      </c>
      <c r="G26" s="154">
        <v>5</v>
      </c>
      <c r="H26" s="205" t="s">
        <v>167</v>
      </c>
      <c r="I26" s="146" t="s">
        <v>241</v>
      </c>
      <c r="J26" s="154">
        <v>11</v>
      </c>
      <c r="K26" s="154">
        <v>7</v>
      </c>
      <c r="L26" s="154">
        <v>8</v>
      </c>
      <c r="M26" s="154">
        <v>7</v>
      </c>
      <c r="N26" s="205" t="s">
        <v>121</v>
      </c>
      <c r="O26" s="146" t="s">
        <v>233</v>
      </c>
      <c r="P26" s="154">
        <v>8</v>
      </c>
      <c r="Q26" s="154">
        <v>0</v>
      </c>
      <c r="R26" s="154">
        <v>0</v>
      </c>
      <c r="S26" s="147">
        <v>6</v>
      </c>
    </row>
    <row r="27" spans="1:29" ht="12.75" customHeight="1" x14ac:dyDescent="0.15">
      <c r="A27" s="60" t="str">
        <f t="shared" si="9"/>
        <v>CAPS B</v>
      </c>
      <c r="B27" s="54" t="s">
        <v>50</v>
      </c>
      <c r="C27" s="146" t="s">
        <v>280</v>
      </c>
      <c r="D27" s="154">
        <v>1</v>
      </c>
      <c r="E27" s="154">
        <v>0</v>
      </c>
      <c r="F27" s="154">
        <v>0</v>
      </c>
      <c r="G27" s="154">
        <v>2</v>
      </c>
      <c r="H27" s="205" t="s">
        <v>61</v>
      </c>
      <c r="I27" s="146" t="s">
        <v>303</v>
      </c>
      <c r="J27" s="154">
        <v>0</v>
      </c>
      <c r="K27" s="154">
        <v>0</v>
      </c>
      <c r="L27" s="154">
        <v>4</v>
      </c>
      <c r="M27" s="154">
        <v>2</v>
      </c>
      <c r="N27" s="205" t="s">
        <v>8</v>
      </c>
      <c r="O27" s="146" t="s">
        <v>229</v>
      </c>
      <c r="P27" s="154">
        <v>24</v>
      </c>
      <c r="Q27" s="154">
        <v>7</v>
      </c>
      <c r="R27" s="154">
        <v>0</v>
      </c>
      <c r="S27" s="147">
        <v>9</v>
      </c>
    </row>
    <row r="28" spans="1:29" ht="12.75" customHeight="1" x14ac:dyDescent="0.15">
      <c r="A28" s="60" t="str">
        <f t="shared" si="9"/>
        <v>BRAINTREE</v>
      </c>
      <c r="B28" s="54" t="s">
        <v>60</v>
      </c>
      <c r="C28" s="146" t="s">
        <v>350</v>
      </c>
      <c r="D28" s="154">
        <v>3</v>
      </c>
      <c r="E28" s="154">
        <v>14</v>
      </c>
      <c r="F28" s="154">
        <v>0</v>
      </c>
      <c r="G28" s="154">
        <v>6</v>
      </c>
      <c r="H28" s="205" t="s">
        <v>217</v>
      </c>
      <c r="I28" s="146" t="s">
        <v>232</v>
      </c>
      <c r="J28" s="154">
        <v>4</v>
      </c>
      <c r="K28" s="154">
        <v>0</v>
      </c>
      <c r="L28" s="154">
        <v>0</v>
      </c>
      <c r="M28" s="154">
        <v>4</v>
      </c>
      <c r="N28" s="205" t="s">
        <v>49</v>
      </c>
      <c r="O28" s="146" t="s">
        <v>309</v>
      </c>
      <c r="P28" s="154">
        <v>3</v>
      </c>
      <c r="Q28" s="154">
        <v>12</v>
      </c>
      <c r="R28" s="154">
        <v>0</v>
      </c>
      <c r="S28" s="147">
        <v>3</v>
      </c>
    </row>
    <row r="29" spans="1:29" ht="12.75" customHeight="1" x14ac:dyDescent="0.15">
      <c r="A29" s="60" t="str">
        <f t="shared" si="9"/>
        <v>CAPS A</v>
      </c>
      <c r="B29" s="54" t="s">
        <v>29</v>
      </c>
      <c r="C29" s="146" t="s">
        <v>251</v>
      </c>
      <c r="D29" s="154">
        <v>12</v>
      </c>
      <c r="E29" s="154">
        <v>5</v>
      </c>
      <c r="F29" s="154">
        <v>0</v>
      </c>
      <c r="G29" s="154">
        <v>10</v>
      </c>
      <c r="H29" s="205" t="s">
        <v>30</v>
      </c>
      <c r="I29" s="146" t="s">
        <v>240</v>
      </c>
      <c r="J29" s="154">
        <v>22</v>
      </c>
      <c r="K29" s="154">
        <v>10</v>
      </c>
      <c r="L29" s="154">
        <v>0</v>
      </c>
      <c r="M29" s="154">
        <v>8.5</v>
      </c>
      <c r="N29" s="205" t="s">
        <v>31</v>
      </c>
      <c r="O29" s="146" t="s">
        <v>260</v>
      </c>
      <c r="P29" s="154">
        <v>12</v>
      </c>
      <c r="Q29" s="154">
        <v>8</v>
      </c>
      <c r="R29" s="154">
        <v>0</v>
      </c>
      <c r="S29" s="147">
        <v>8</v>
      </c>
    </row>
    <row r="30" spans="1:29" ht="12.75" customHeight="1" thickBot="1" x14ac:dyDescent="0.2">
      <c r="A30" s="61" t="str">
        <f t="shared" si="9"/>
        <v>BILLERICAY</v>
      </c>
      <c r="B30" s="54" t="s">
        <v>210</v>
      </c>
      <c r="C30" s="148" t="s">
        <v>246</v>
      </c>
      <c r="D30" s="148">
        <v>0</v>
      </c>
      <c r="E30" s="148">
        <v>7</v>
      </c>
      <c r="F30" s="148">
        <v>0</v>
      </c>
      <c r="G30" s="148">
        <v>1</v>
      </c>
      <c r="H30" s="205" t="s">
        <v>211</v>
      </c>
      <c r="I30" s="148" t="s">
        <v>288</v>
      </c>
      <c r="J30" s="148">
        <v>7</v>
      </c>
      <c r="K30" s="148">
        <v>7</v>
      </c>
      <c r="L30" s="148">
        <v>0</v>
      </c>
      <c r="M30" s="148">
        <v>5</v>
      </c>
      <c r="N30" s="205" t="s">
        <v>212</v>
      </c>
      <c r="O30" s="148" t="s">
        <v>237</v>
      </c>
      <c r="P30" s="148">
        <v>6</v>
      </c>
      <c r="Q30" s="148">
        <v>8</v>
      </c>
      <c r="R30" s="148">
        <v>0</v>
      </c>
      <c r="S30" s="130">
        <v>5</v>
      </c>
    </row>
    <row r="31" spans="1:29" ht="12.75" customHeight="1" x14ac:dyDescent="0.15">
      <c r="A31" s="4"/>
      <c r="B31" s="15"/>
      <c r="C31" s="4"/>
      <c r="D31" s="5"/>
      <c r="E31" s="5"/>
      <c r="F31" s="5"/>
      <c r="G31" s="15"/>
      <c r="H31" s="15"/>
      <c r="I31" s="4"/>
      <c r="J31" s="5"/>
      <c r="K31" s="5"/>
      <c r="L31" s="5"/>
      <c r="M31" s="15"/>
      <c r="N31" s="15"/>
      <c r="O31" s="4"/>
      <c r="P31" s="5"/>
      <c r="Q31" s="5"/>
      <c r="R31" s="5"/>
      <c r="S31" s="15"/>
    </row>
    <row r="32" spans="1:29" ht="12.75" customHeight="1" x14ac:dyDescent="0.15">
      <c r="A32" s="4"/>
      <c r="B32" s="15"/>
      <c r="C32" s="4"/>
      <c r="D32" s="5"/>
      <c r="E32" s="5"/>
      <c r="F32" s="5"/>
      <c r="G32" s="15"/>
      <c r="H32" s="15"/>
      <c r="I32" s="4"/>
      <c r="J32" s="5"/>
      <c r="K32" s="5"/>
      <c r="L32" s="5"/>
      <c r="M32" s="15"/>
      <c r="N32" s="15"/>
      <c r="O32" s="4"/>
      <c r="P32" s="5"/>
      <c r="Q32" s="5"/>
      <c r="R32" s="5"/>
      <c r="S32" s="15"/>
    </row>
    <row r="33" spans="1:10" ht="12" customHeight="1" x14ac:dyDescent="0.15">
      <c r="A33" s="4"/>
      <c r="B33" s="4"/>
      <c r="C33" s="4"/>
      <c r="D33" s="4"/>
      <c r="E33" s="4"/>
      <c r="F33" s="4"/>
      <c r="J33" s="5"/>
    </row>
    <row r="34" spans="1:10" ht="12" customHeight="1" x14ac:dyDescent="0.15">
      <c r="A34" s="4"/>
      <c r="B34" s="4"/>
      <c r="C34" s="4"/>
      <c r="D34" s="4"/>
      <c r="E34" s="4"/>
      <c r="F34" s="4"/>
      <c r="J34" s="5"/>
    </row>
    <row r="35" spans="1:10" ht="12" customHeight="1" x14ac:dyDescent="0.15">
      <c r="A35" s="4"/>
      <c r="B35" s="4"/>
      <c r="C35" s="4"/>
      <c r="D35" s="4"/>
      <c r="E35" s="4"/>
      <c r="F35" s="4"/>
      <c r="J35" s="5"/>
    </row>
    <row r="36" spans="1:10" ht="12" customHeight="1" x14ac:dyDescent="0.15">
      <c r="A36" s="4"/>
      <c r="B36" s="4"/>
      <c r="C36" s="4"/>
      <c r="D36" s="4"/>
      <c r="E36" s="4"/>
      <c r="F36" s="4"/>
      <c r="J36" s="5"/>
    </row>
    <row r="37" spans="1:10" ht="12" customHeight="1" x14ac:dyDescent="0.15">
      <c r="A37" s="4"/>
      <c r="B37" s="4"/>
      <c r="C37" s="4"/>
      <c r="D37" s="4"/>
      <c r="E37" s="4"/>
      <c r="F37" s="4"/>
      <c r="J37" s="5"/>
    </row>
    <row r="38" spans="1:10" ht="12" customHeight="1" x14ac:dyDescent="0.15">
      <c r="A38" s="4"/>
      <c r="B38" s="4"/>
      <c r="C38" s="4"/>
      <c r="D38" s="4"/>
      <c r="E38" s="4"/>
      <c r="F38" s="4"/>
      <c r="J38" s="5"/>
    </row>
    <row r="39" spans="1:10" ht="12" customHeight="1" x14ac:dyDescent="0.15">
      <c r="A39" s="4"/>
      <c r="B39" s="4"/>
      <c r="C39" s="4"/>
      <c r="D39" s="4"/>
      <c r="E39" s="4"/>
      <c r="F39" s="4"/>
      <c r="J39" s="5"/>
    </row>
    <row r="40" spans="1:10" ht="12" customHeight="1" x14ac:dyDescent="0.15">
      <c r="A40" s="4"/>
      <c r="B40" s="4"/>
      <c r="C40" s="4"/>
      <c r="D40" s="4"/>
      <c r="E40" s="4"/>
      <c r="F40" s="4"/>
      <c r="J40" s="5"/>
    </row>
    <row r="41" spans="1:10" ht="12" customHeight="1" x14ac:dyDescent="0.15">
      <c r="A41" s="4"/>
      <c r="B41" s="4"/>
      <c r="C41" s="4"/>
      <c r="D41" s="4"/>
      <c r="E41" s="4"/>
      <c r="F41" s="4"/>
      <c r="J41" s="5"/>
    </row>
    <row r="42" spans="1:10" ht="12" customHeight="1" x14ac:dyDescent="0.15">
      <c r="A42" s="4"/>
      <c r="B42" s="4"/>
      <c r="C42" s="4"/>
      <c r="D42" s="4"/>
      <c r="E42" s="4"/>
      <c r="F42" s="4"/>
      <c r="J42" s="5"/>
    </row>
    <row r="43" spans="1:10" ht="12" customHeight="1" x14ac:dyDescent="0.15">
      <c r="A43" s="4"/>
      <c r="B43" s="4"/>
      <c r="C43" s="4"/>
      <c r="D43" s="4"/>
      <c r="E43" s="4"/>
      <c r="F43" s="4"/>
      <c r="J43" s="5"/>
    </row>
    <row r="44" spans="1:10" ht="12" customHeight="1" x14ac:dyDescent="0.15">
      <c r="A44" s="4"/>
      <c r="B44" s="4"/>
      <c r="C44" s="4"/>
      <c r="D44" s="4"/>
      <c r="E44" s="4"/>
      <c r="F44" s="4"/>
      <c r="J44" s="5"/>
    </row>
    <row r="45" spans="1:10" ht="12" customHeight="1" x14ac:dyDescent="0.15">
      <c r="A45" s="4"/>
      <c r="B45" s="4"/>
      <c r="C45" s="4"/>
      <c r="D45" s="4"/>
      <c r="E45" s="4"/>
      <c r="F45" s="4"/>
      <c r="J45" s="5"/>
    </row>
    <row r="46" spans="1:10" ht="12" customHeight="1" x14ac:dyDescent="0.15">
      <c r="A46" s="4"/>
      <c r="B46" s="4"/>
      <c r="C46" s="4"/>
      <c r="D46" s="4"/>
      <c r="E46" s="4"/>
      <c r="F46" s="4"/>
      <c r="J46" s="5"/>
    </row>
    <row r="47" spans="1:10" ht="12" customHeight="1" x14ac:dyDescent="0.15">
      <c r="A47" s="4"/>
      <c r="B47" s="4"/>
      <c r="C47" s="4"/>
      <c r="D47" s="4"/>
      <c r="E47" s="4"/>
      <c r="F47" s="4"/>
      <c r="J47" s="5"/>
    </row>
    <row r="48" spans="1:10" ht="12" customHeight="1" x14ac:dyDescent="0.15">
      <c r="A48" s="4"/>
      <c r="B48" s="4"/>
      <c r="C48" s="4"/>
      <c r="D48" s="4"/>
      <c r="E48" s="4"/>
      <c r="F48" s="4"/>
      <c r="J48" s="5"/>
    </row>
    <row r="49" spans="1:11" ht="12" customHeight="1" x14ac:dyDescent="0.15">
      <c r="A49" s="4"/>
      <c r="B49" s="4"/>
      <c r="C49" s="4"/>
      <c r="D49" s="4"/>
      <c r="E49" s="4"/>
      <c r="F49" s="4"/>
      <c r="J49" s="5"/>
    </row>
    <row r="50" spans="1:11" ht="12" customHeight="1" x14ac:dyDescent="0.15">
      <c r="A50" s="4"/>
      <c r="B50" s="4"/>
      <c r="C50" s="4"/>
      <c r="D50" s="4"/>
      <c r="E50" s="4"/>
      <c r="F50" s="4"/>
      <c r="J50" s="5"/>
    </row>
    <row r="51" spans="1:11" ht="12" customHeight="1" x14ac:dyDescent="0.15">
      <c r="A51" s="4"/>
      <c r="B51" s="4"/>
      <c r="C51" s="4"/>
      <c r="D51" s="4"/>
      <c r="E51" s="4"/>
      <c r="F51" s="4"/>
      <c r="J51" s="5"/>
    </row>
    <row r="52" spans="1:11" ht="12" customHeight="1" x14ac:dyDescent="0.15">
      <c r="A52" s="4"/>
      <c r="B52" s="4"/>
      <c r="C52" s="4"/>
      <c r="D52" s="4"/>
      <c r="E52" s="4"/>
      <c r="F52" s="4"/>
      <c r="J52" s="5"/>
    </row>
    <row r="53" spans="1:11" ht="12" customHeight="1" x14ac:dyDescent="0.15">
      <c r="A53" s="4"/>
      <c r="B53" s="4"/>
      <c r="C53" s="4"/>
      <c r="D53" s="4"/>
      <c r="E53" s="4"/>
      <c r="F53" s="4"/>
      <c r="J53" s="5"/>
    </row>
    <row r="54" spans="1:11" ht="12" customHeight="1" x14ac:dyDescent="0.15">
      <c r="A54" s="4"/>
      <c r="B54" s="4"/>
      <c r="C54" s="4"/>
      <c r="D54" s="4"/>
      <c r="E54" s="4"/>
      <c r="F54" s="4"/>
      <c r="J54" s="5"/>
    </row>
    <row r="55" spans="1:11" ht="12" customHeight="1" x14ac:dyDescent="0.15">
      <c r="A55" s="4"/>
      <c r="B55" s="4"/>
      <c r="C55" s="4"/>
      <c r="D55" s="4"/>
      <c r="E55" s="4"/>
      <c r="F55" s="4"/>
      <c r="J55" s="5"/>
    </row>
    <row r="56" spans="1:11" ht="12" customHeight="1" x14ac:dyDescent="0.15">
      <c r="A56" s="4"/>
      <c r="B56" s="4"/>
      <c r="C56" s="4"/>
      <c r="D56" s="4"/>
      <c r="E56" s="4"/>
      <c r="F56" s="4"/>
      <c r="J56" s="5"/>
    </row>
    <row r="57" spans="1:11" ht="12" customHeight="1" x14ac:dyDescent="0.15">
      <c r="A57" s="4"/>
      <c r="B57" s="4"/>
      <c r="C57" s="4"/>
      <c r="D57" s="4"/>
      <c r="E57" s="4"/>
      <c r="F57" s="4"/>
      <c r="J57" s="5"/>
    </row>
    <row r="58" spans="1:11" ht="12" customHeight="1" x14ac:dyDescent="0.15">
      <c r="A58" s="4"/>
      <c r="B58" s="4"/>
      <c r="C58" s="4"/>
      <c r="D58" s="4"/>
      <c r="E58" s="4"/>
      <c r="F58" s="4"/>
    </row>
    <row r="59" spans="1:11" ht="12" customHeight="1" x14ac:dyDescent="0.15">
      <c r="A59" s="4"/>
      <c r="B59" s="4"/>
      <c r="C59" s="4"/>
      <c r="D59" s="4"/>
      <c r="E59" s="4"/>
      <c r="F59" s="4"/>
    </row>
    <row r="60" spans="1:11" ht="12" customHeight="1" x14ac:dyDescent="0.15">
      <c r="A60" s="4"/>
      <c r="B60" s="4"/>
      <c r="C60" s="4"/>
      <c r="D60" s="4"/>
      <c r="E60" s="4"/>
      <c r="F60" s="4"/>
      <c r="G60" s="4"/>
      <c r="H60" s="4"/>
      <c r="J60" s="4"/>
      <c r="K60" s="4"/>
    </row>
    <row r="61" spans="1:11" ht="12" customHeight="1" x14ac:dyDescent="0.15">
      <c r="A61" s="4"/>
      <c r="B61" s="4"/>
      <c r="C61" s="4"/>
      <c r="D61" s="4"/>
      <c r="E61" s="4"/>
      <c r="F61" s="4"/>
    </row>
    <row r="62" spans="1:11" ht="12" customHeight="1" x14ac:dyDescent="0.15">
      <c r="A62" s="4"/>
      <c r="B62" s="4"/>
      <c r="C62" s="4"/>
      <c r="D62" s="4"/>
      <c r="E62" s="4"/>
      <c r="F62" s="4"/>
    </row>
    <row r="63" spans="1:11" ht="12" customHeight="1" x14ac:dyDescent="0.15">
      <c r="A63" s="4"/>
      <c r="B63" s="4"/>
      <c r="C63" s="4"/>
      <c r="D63" s="4"/>
      <c r="E63" s="4"/>
      <c r="F63" s="4"/>
    </row>
    <row r="64" spans="1:11" ht="12" customHeight="1" x14ac:dyDescent="0.15"/>
    <row r="65" ht="12" customHeight="1" x14ac:dyDescent="0.15"/>
    <row r="66" ht="12" customHeight="1" x14ac:dyDescent="0.15"/>
    <row r="67" ht="12" customHeight="1" x14ac:dyDescent="0.15"/>
    <row r="68" ht="12" customHeight="1" x14ac:dyDescent="0.15"/>
    <row r="69" ht="12" customHeight="1" x14ac:dyDescent="0.15"/>
    <row r="70" ht="12" customHeight="1" x14ac:dyDescent="0.15"/>
    <row r="71" ht="12" customHeight="1" x14ac:dyDescent="0.15"/>
    <row r="72" ht="12" customHeight="1" x14ac:dyDescent="0.15"/>
    <row r="73" ht="12" customHeight="1" x14ac:dyDescent="0.15"/>
    <row r="74" ht="12" customHeight="1" x14ac:dyDescent="0.15"/>
    <row r="75" ht="12" customHeight="1" x14ac:dyDescent="0.15"/>
  </sheetData>
  <phoneticPr fontId="0" type="noConversion"/>
  <pageMargins left="0.82685039370078739" right="0.19685039370078741" top="0.39370078740157483" bottom="0.39370078740157483" header="0.51181102362204722" footer="0.51181102362204722"/>
  <pageSetup paperSize="9" scale="80" orientation="landscape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C75"/>
  <sheetViews>
    <sheetView workbookViewId="0">
      <selection activeCell="T29" sqref="T29"/>
    </sheetView>
  </sheetViews>
  <sheetFormatPr baseColWidth="10" defaultColWidth="8.83203125" defaultRowHeight="13" x14ac:dyDescent="0.15"/>
  <cols>
    <col min="1" max="1" width="19.1640625" customWidth="1"/>
    <col min="2" max="2" width="4.33203125" bestFit="1" customWidth="1"/>
    <col min="3" max="3" width="15.5" customWidth="1"/>
    <col min="4" max="4" width="3" bestFit="1" customWidth="1"/>
    <col min="5" max="6" width="3.1640625" bestFit="1" customWidth="1"/>
    <col min="7" max="7" width="6.33203125" bestFit="1" customWidth="1"/>
    <col min="8" max="8" width="4.6640625" customWidth="1"/>
    <col min="9" max="9" width="15.33203125" customWidth="1"/>
    <col min="10" max="10" width="3" bestFit="1" customWidth="1"/>
    <col min="11" max="11" width="3.1640625" bestFit="1" customWidth="1"/>
    <col min="12" max="12" width="3" bestFit="1" customWidth="1"/>
    <col min="13" max="13" width="6.33203125" bestFit="1" customWidth="1"/>
    <col min="14" max="14" width="5.6640625" customWidth="1"/>
    <col min="15" max="15" width="15.33203125" bestFit="1" customWidth="1"/>
    <col min="16" max="18" width="3.1640625" bestFit="1" customWidth="1"/>
    <col min="19" max="19" width="6.33203125" bestFit="1" customWidth="1"/>
    <col min="20" max="20" width="3.6640625" customWidth="1"/>
    <col min="21" max="21" width="13" customWidth="1"/>
    <col min="22" max="22" width="4.33203125" bestFit="1" customWidth="1"/>
    <col min="23" max="23" width="3.5" bestFit="1" customWidth="1"/>
    <col min="24" max="24" width="3" bestFit="1" customWidth="1"/>
    <col min="25" max="25" width="3.5" bestFit="1" customWidth="1"/>
    <col min="26" max="26" width="3" bestFit="1" customWidth="1"/>
    <col min="27" max="28" width="3.5" bestFit="1" customWidth="1"/>
    <col min="29" max="29" width="6.33203125" bestFit="1" customWidth="1"/>
  </cols>
  <sheetData>
    <row r="1" spans="1:29" ht="23" x14ac:dyDescent="0.25">
      <c r="A1" s="6" t="s">
        <v>22</v>
      </c>
    </row>
    <row r="3" spans="1:29" ht="23" x14ac:dyDescent="0.25">
      <c r="A3" s="6" t="s">
        <v>83</v>
      </c>
      <c r="U3" s="6" t="s">
        <v>73</v>
      </c>
    </row>
    <row r="4" spans="1:29" ht="14" thickBot="1" x14ac:dyDescent="0.2"/>
    <row r="5" spans="1:29" ht="12.75" customHeight="1" x14ac:dyDescent="0.15">
      <c r="A5" s="85" t="s">
        <v>10</v>
      </c>
      <c r="B5" s="48"/>
      <c r="C5" s="49" t="s">
        <v>74</v>
      </c>
      <c r="D5" s="50"/>
      <c r="E5" s="50"/>
      <c r="F5" s="50"/>
      <c r="G5" s="51"/>
      <c r="H5" s="56"/>
      <c r="I5" s="49" t="s">
        <v>75</v>
      </c>
      <c r="J5" s="50"/>
      <c r="K5" s="50"/>
      <c r="L5" s="50"/>
      <c r="M5" s="51"/>
      <c r="N5" s="56"/>
      <c r="O5" s="59" t="s">
        <v>76</v>
      </c>
      <c r="P5" s="50"/>
      <c r="Q5" s="50"/>
      <c r="R5" s="50"/>
      <c r="S5" s="51"/>
      <c r="U5" s="1"/>
      <c r="V5" s="3" t="s">
        <v>84</v>
      </c>
      <c r="W5" s="11" t="s">
        <v>155</v>
      </c>
      <c r="X5" s="11" t="s">
        <v>156</v>
      </c>
      <c r="Y5" s="11" t="s">
        <v>154</v>
      </c>
      <c r="Z5" s="11" t="s">
        <v>157</v>
      </c>
      <c r="AA5" s="11" t="s">
        <v>158</v>
      </c>
      <c r="AB5" s="11" t="s">
        <v>159</v>
      </c>
      <c r="AC5" s="3" t="s">
        <v>86</v>
      </c>
    </row>
    <row r="6" spans="1:29" ht="12.75" customHeight="1" x14ac:dyDescent="0.15">
      <c r="A6" s="86" t="s">
        <v>204</v>
      </c>
      <c r="B6" s="52" t="s">
        <v>84</v>
      </c>
      <c r="C6" s="28" t="s">
        <v>85</v>
      </c>
      <c r="D6" s="29" t="s">
        <v>80</v>
      </c>
      <c r="E6" s="29" t="s">
        <v>81</v>
      </c>
      <c r="F6" s="29" t="s">
        <v>82</v>
      </c>
      <c r="G6" s="53" t="s">
        <v>86</v>
      </c>
      <c r="H6" s="57" t="s">
        <v>84</v>
      </c>
      <c r="I6" s="28" t="s">
        <v>85</v>
      </c>
      <c r="J6" s="29" t="s">
        <v>80</v>
      </c>
      <c r="K6" s="29" t="s">
        <v>81</v>
      </c>
      <c r="L6" s="29" t="s">
        <v>82</v>
      </c>
      <c r="M6" s="53" t="s">
        <v>86</v>
      </c>
      <c r="N6" s="57" t="s">
        <v>84</v>
      </c>
      <c r="O6" s="55" t="s">
        <v>85</v>
      </c>
      <c r="P6" s="29" t="s">
        <v>80</v>
      </c>
      <c r="Q6" s="29" t="s">
        <v>81</v>
      </c>
      <c r="R6" s="29" t="s">
        <v>82</v>
      </c>
      <c r="S6" s="53" t="s">
        <v>86</v>
      </c>
      <c r="U6" s="1" t="str">
        <f t="shared" ref="U6:U15" si="0">A7</f>
        <v xml:space="preserve">CAPS A </v>
      </c>
      <c r="V6" s="19">
        <v>1</v>
      </c>
      <c r="W6" s="43">
        <f t="shared" ref="W6:W15" si="1">G7</f>
        <v>5</v>
      </c>
      <c r="X6" s="43">
        <f>M7</f>
        <v>7</v>
      </c>
      <c r="Y6" s="43">
        <f>S7</f>
        <v>9.5</v>
      </c>
      <c r="Z6" s="43">
        <f>G21</f>
        <v>3</v>
      </c>
      <c r="AA6" s="43">
        <f>M21</f>
        <v>3</v>
      </c>
      <c r="AB6" s="43">
        <f>S21</f>
        <v>3</v>
      </c>
      <c r="AC6" s="43">
        <f t="shared" ref="AC6:AC13" si="2">SUM(W6:AB6)</f>
        <v>30.5</v>
      </c>
    </row>
    <row r="7" spans="1:29" ht="12.75" customHeight="1" x14ac:dyDescent="0.15">
      <c r="A7" s="60" t="s">
        <v>268</v>
      </c>
      <c r="B7" s="54" t="s">
        <v>139</v>
      </c>
      <c r="C7" s="14" t="s">
        <v>356</v>
      </c>
      <c r="D7" s="14">
        <v>0</v>
      </c>
      <c r="E7" s="14">
        <v>13</v>
      </c>
      <c r="F7" s="14">
        <v>0</v>
      </c>
      <c r="G7" s="154">
        <v>5</v>
      </c>
      <c r="H7" s="205" t="s">
        <v>87</v>
      </c>
      <c r="I7" s="14" t="s">
        <v>260</v>
      </c>
      <c r="J7" s="154">
        <v>1</v>
      </c>
      <c r="K7" s="154">
        <v>3</v>
      </c>
      <c r="L7" s="154">
        <v>0</v>
      </c>
      <c r="M7" s="154">
        <v>7</v>
      </c>
      <c r="N7" s="58" t="s">
        <v>188</v>
      </c>
      <c r="O7" s="14" t="s">
        <v>251</v>
      </c>
      <c r="P7" s="154">
        <v>2</v>
      </c>
      <c r="Q7" s="154">
        <v>1</v>
      </c>
      <c r="R7" s="154">
        <v>0</v>
      </c>
      <c r="S7" s="147">
        <v>9.5</v>
      </c>
      <c r="U7" s="1" t="str">
        <f t="shared" si="0"/>
        <v>BILLERICAY</v>
      </c>
      <c r="V7" s="30">
        <v>2</v>
      </c>
      <c r="W7" s="43">
        <f t="shared" si="1"/>
        <v>9</v>
      </c>
      <c r="X7" s="43">
        <f t="shared" ref="X7:X15" si="3">M8</f>
        <v>4</v>
      </c>
      <c r="Y7" s="43">
        <f t="shared" ref="Y7:Y15" si="4">S8</f>
        <v>5</v>
      </c>
      <c r="Z7" s="43">
        <f t="shared" ref="Z7:Z15" si="5">G22</f>
        <v>1</v>
      </c>
      <c r="AA7" s="43">
        <f t="shared" ref="AA7:AA15" si="6">M22</f>
        <v>0</v>
      </c>
      <c r="AB7" s="43">
        <f t="shared" ref="AB7:AB15" si="7">S22</f>
        <v>4</v>
      </c>
      <c r="AC7" s="43">
        <f t="shared" si="2"/>
        <v>23</v>
      </c>
    </row>
    <row r="8" spans="1:29" ht="12.75" customHeight="1" x14ac:dyDescent="0.15">
      <c r="A8" s="60" t="s">
        <v>53</v>
      </c>
      <c r="B8" s="54" t="s">
        <v>168</v>
      </c>
      <c r="C8" s="154" t="s">
        <v>252</v>
      </c>
      <c r="D8" s="14">
        <v>2</v>
      </c>
      <c r="E8" s="14">
        <v>10</v>
      </c>
      <c r="F8" s="14">
        <v>0</v>
      </c>
      <c r="G8" s="154">
        <v>9</v>
      </c>
      <c r="H8" s="205" t="s">
        <v>208</v>
      </c>
      <c r="I8" s="154" t="s">
        <v>237</v>
      </c>
      <c r="J8" s="154">
        <v>0</v>
      </c>
      <c r="K8" s="154">
        <v>3</v>
      </c>
      <c r="L8" s="154">
        <v>0</v>
      </c>
      <c r="M8" s="154">
        <v>4</v>
      </c>
      <c r="N8" s="58" t="s">
        <v>21</v>
      </c>
      <c r="O8" s="154" t="s">
        <v>302</v>
      </c>
      <c r="P8" s="154">
        <v>0</v>
      </c>
      <c r="Q8" s="154">
        <v>13</v>
      </c>
      <c r="R8" s="154">
        <v>0</v>
      </c>
      <c r="S8" s="147">
        <v>5</v>
      </c>
      <c r="U8" s="1" t="str">
        <f t="shared" si="0"/>
        <v>DOES</v>
      </c>
      <c r="V8" s="19">
        <v>3</v>
      </c>
      <c r="W8" s="43">
        <f t="shared" si="1"/>
        <v>4</v>
      </c>
      <c r="X8" s="43">
        <f t="shared" si="3"/>
        <v>10</v>
      </c>
      <c r="Y8" s="43">
        <f t="shared" si="4"/>
        <v>6</v>
      </c>
      <c r="Z8" s="43">
        <f t="shared" si="5"/>
        <v>9</v>
      </c>
      <c r="AA8" s="43">
        <f t="shared" si="6"/>
        <v>7</v>
      </c>
      <c r="AB8" s="43">
        <f t="shared" si="7"/>
        <v>6</v>
      </c>
      <c r="AC8" s="43">
        <f t="shared" si="2"/>
        <v>42</v>
      </c>
    </row>
    <row r="9" spans="1:29" ht="12.75" customHeight="1" x14ac:dyDescent="0.15">
      <c r="A9" s="60" t="s">
        <v>3</v>
      </c>
      <c r="B9" s="54" t="s">
        <v>126</v>
      </c>
      <c r="C9" s="154" t="s">
        <v>329</v>
      </c>
      <c r="D9" s="14">
        <v>0</v>
      </c>
      <c r="E9" s="14">
        <v>10</v>
      </c>
      <c r="F9" s="14">
        <v>0</v>
      </c>
      <c r="G9" s="154">
        <v>4</v>
      </c>
      <c r="H9" s="58" t="s">
        <v>37</v>
      </c>
      <c r="I9" s="154" t="s">
        <v>259</v>
      </c>
      <c r="J9" s="154">
        <v>3</v>
      </c>
      <c r="K9" s="154">
        <v>8</v>
      </c>
      <c r="L9" s="154">
        <v>0</v>
      </c>
      <c r="M9" s="154">
        <v>10</v>
      </c>
      <c r="N9" s="205" t="s">
        <v>28</v>
      </c>
      <c r="O9" s="154" t="s">
        <v>250</v>
      </c>
      <c r="P9" s="154">
        <v>0</v>
      </c>
      <c r="Q9" s="154">
        <v>14</v>
      </c>
      <c r="R9" s="154">
        <v>0</v>
      </c>
      <c r="S9" s="147">
        <v>6</v>
      </c>
      <c r="U9" s="1" t="str">
        <f t="shared" si="0"/>
        <v>BRAINTREE</v>
      </c>
      <c r="V9" s="19">
        <v>4</v>
      </c>
      <c r="W9" s="43">
        <f t="shared" si="1"/>
        <v>8</v>
      </c>
      <c r="X9" s="43">
        <f t="shared" si="3"/>
        <v>5</v>
      </c>
      <c r="Y9" s="43">
        <f t="shared" si="4"/>
        <v>3</v>
      </c>
      <c r="Z9" s="43">
        <f t="shared" si="5"/>
        <v>7</v>
      </c>
      <c r="AA9" s="43">
        <f t="shared" si="6"/>
        <v>5</v>
      </c>
      <c r="AB9" s="43">
        <f t="shared" si="7"/>
        <v>9</v>
      </c>
      <c r="AC9" s="43">
        <f t="shared" si="2"/>
        <v>37</v>
      </c>
    </row>
    <row r="10" spans="1:29" ht="12.75" customHeight="1" x14ac:dyDescent="0.15">
      <c r="A10" s="60" t="s">
        <v>32</v>
      </c>
      <c r="B10" s="54" t="s">
        <v>129</v>
      </c>
      <c r="C10" s="154" t="s">
        <v>321</v>
      </c>
      <c r="D10" s="154">
        <v>2</v>
      </c>
      <c r="E10" s="154">
        <v>2</v>
      </c>
      <c r="F10" s="154">
        <v>0</v>
      </c>
      <c r="G10" s="154">
        <v>8</v>
      </c>
      <c r="H10" s="205" t="s">
        <v>48</v>
      </c>
      <c r="I10" s="154" t="s">
        <v>309</v>
      </c>
      <c r="J10" s="154">
        <v>0</v>
      </c>
      <c r="K10" s="154">
        <v>7</v>
      </c>
      <c r="L10" s="154">
        <v>4</v>
      </c>
      <c r="M10" s="154">
        <v>5</v>
      </c>
      <c r="N10" s="205" t="s">
        <v>143</v>
      </c>
      <c r="O10" s="154" t="s">
        <v>292</v>
      </c>
      <c r="P10" s="154">
        <v>0</v>
      </c>
      <c r="Q10" s="154">
        <v>10</v>
      </c>
      <c r="R10" s="154">
        <v>0</v>
      </c>
      <c r="S10" s="147">
        <v>3</v>
      </c>
      <c r="U10" s="1" t="str">
        <f t="shared" si="0"/>
        <v>CAPS B</v>
      </c>
      <c r="V10" s="30">
        <v>5</v>
      </c>
      <c r="W10" s="43">
        <f t="shared" si="1"/>
        <v>2</v>
      </c>
      <c r="X10" s="43">
        <f t="shared" si="3"/>
        <v>1.5</v>
      </c>
      <c r="Y10" s="43">
        <f t="shared" si="4"/>
        <v>7</v>
      </c>
      <c r="Z10" s="43">
        <f t="shared" si="5"/>
        <v>2</v>
      </c>
      <c r="AA10" s="43">
        <f t="shared" si="6"/>
        <v>4</v>
      </c>
      <c r="AB10" s="43">
        <f t="shared" si="7"/>
        <v>2</v>
      </c>
      <c r="AC10" s="43">
        <f t="shared" si="2"/>
        <v>18.5</v>
      </c>
    </row>
    <row r="11" spans="1:29" ht="12.75" customHeight="1" x14ac:dyDescent="0.15">
      <c r="A11" s="60" t="s">
        <v>4</v>
      </c>
      <c r="B11" s="54" t="s">
        <v>133</v>
      </c>
      <c r="C11" s="154" t="s">
        <v>339</v>
      </c>
      <c r="D11" s="154">
        <v>0</v>
      </c>
      <c r="E11" s="154">
        <v>4</v>
      </c>
      <c r="F11" s="154">
        <v>8</v>
      </c>
      <c r="G11" s="154">
        <v>2</v>
      </c>
      <c r="H11" s="58" t="s">
        <v>145</v>
      </c>
      <c r="I11" s="154" t="s">
        <v>280</v>
      </c>
      <c r="J11" s="154">
        <v>0</v>
      </c>
      <c r="K11" s="154">
        <v>0</v>
      </c>
      <c r="L11" s="154">
        <v>4</v>
      </c>
      <c r="M11" s="154">
        <v>1.5</v>
      </c>
      <c r="N11" s="205" t="s">
        <v>209</v>
      </c>
      <c r="O11" s="154" t="s">
        <v>249</v>
      </c>
      <c r="P11" s="154">
        <v>1</v>
      </c>
      <c r="Q11" s="154">
        <v>0</v>
      </c>
      <c r="R11" s="154">
        <v>0</v>
      </c>
      <c r="S11" s="147">
        <v>7</v>
      </c>
      <c r="U11" s="1" t="str">
        <f t="shared" si="0"/>
        <v>HARWICH</v>
      </c>
      <c r="V11" s="19">
        <v>6</v>
      </c>
      <c r="W11" s="43">
        <f t="shared" si="1"/>
        <v>7</v>
      </c>
      <c r="X11" s="43">
        <f t="shared" si="3"/>
        <v>1.5</v>
      </c>
      <c r="Y11" s="43">
        <f t="shared" si="4"/>
        <v>9.5</v>
      </c>
      <c r="Z11" s="43">
        <f t="shared" si="5"/>
        <v>5</v>
      </c>
      <c r="AA11" s="43">
        <f t="shared" si="6"/>
        <v>8</v>
      </c>
      <c r="AB11" s="43">
        <f t="shared" si="7"/>
        <v>8</v>
      </c>
      <c r="AC11" s="43">
        <f t="shared" si="2"/>
        <v>39</v>
      </c>
    </row>
    <row r="12" spans="1:29" ht="12.75" customHeight="1" x14ac:dyDescent="0.15">
      <c r="A12" s="60" t="s">
        <v>213</v>
      </c>
      <c r="B12" s="54" t="s">
        <v>136</v>
      </c>
      <c r="C12" s="154" t="s">
        <v>262</v>
      </c>
      <c r="D12" s="154">
        <v>2</v>
      </c>
      <c r="E12" s="154">
        <v>0</v>
      </c>
      <c r="F12" s="154">
        <v>0</v>
      </c>
      <c r="G12" s="154">
        <v>7</v>
      </c>
      <c r="H12" s="205" t="s">
        <v>88</v>
      </c>
      <c r="I12" s="154" t="s">
        <v>336</v>
      </c>
      <c r="J12" s="154">
        <v>0</v>
      </c>
      <c r="K12" s="154">
        <v>0</v>
      </c>
      <c r="L12" s="154">
        <v>4</v>
      </c>
      <c r="M12" s="154">
        <v>1.5</v>
      </c>
      <c r="N12" s="58" t="s">
        <v>69</v>
      </c>
      <c r="O12" s="154" t="s">
        <v>256</v>
      </c>
      <c r="P12" s="154">
        <v>2</v>
      </c>
      <c r="Q12" s="154">
        <v>1</v>
      </c>
      <c r="R12" s="154">
        <v>0</v>
      </c>
      <c r="S12" s="147">
        <v>9.5</v>
      </c>
      <c r="U12" s="1" t="str">
        <f t="shared" si="0"/>
        <v>KELVEDON</v>
      </c>
      <c r="V12" s="19">
        <v>7</v>
      </c>
      <c r="W12" s="43">
        <f t="shared" si="1"/>
        <v>1</v>
      </c>
      <c r="X12" s="43">
        <f t="shared" si="3"/>
        <v>3</v>
      </c>
      <c r="Y12" s="43">
        <f t="shared" si="4"/>
        <v>0</v>
      </c>
      <c r="Z12" s="43">
        <f t="shared" si="5"/>
        <v>4</v>
      </c>
      <c r="AA12" s="43">
        <f t="shared" si="6"/>
        <v>0</v>
      </c>
      <c r="AB12" s="43">
        <f t="shared" si="7"/>
        <v>0</v>
      </c>
      <c r="AC12" s="44">
        <f t="shared" si="2"/>
        <v>8</v>
      </c>
    </row>
    <row r="13" spans="1:29" ht="12.75" customHeight="1" x14ac:dyDescent="0.15">
      <c r="A13" s="60" t="s">
        <v>54</v>
      </c>
      <c r="B13" s="54" t="s">
        <v>6</v>
      </c>
      <c r="C13" s="154" t="s">
        <v>328</v>
      </c>
      <c r="D13" s="154">
        <v>0</v>
      </c>
      <c r="E13" s="154">
        <v>1</v>
      </c>
      <c r="F13" s="154">
        <v>0</v>
      </c>
      <c r="G13" s="154">
        <v>1</v>
      </c>
      <c r="H13" s="205" t="s">
        <v>142</v>
      </c>
      <c r="I13" s="154" t="s">
        <v>273</v>
      </c>
      <c r="J13" s="154">
        <v>0</v>
      </c>
      <c r="K13" s="154">
        <v>1</v>
      </c>
      <c r="L13" s="154">
        <v>0</v>
      </c>
      <c r="M13" s="154">
        <v>3</v>
      </c>
      <c r="N13" s="58" t="s">
        <v>191</v>
      </c>
      <c r="O13" s="154" t="s">
        <v>264</v>
      </c>
      <c r="P13" s="154">
        <v>0</v>
      </c>
      <c r="Q13" s="154">
        <v>0</v>
      </c>
      <c r="R13" s="154">
        <v>0</v>
      </c>
      <c r="S13" s="147">
        <v>0</v>
      </c>
      <c r="U13" s="1" t="str">
        <f t="shared" si="0"/>
        <v>CHELMSFORD RED</v>
      </c>
      <c r="V13" s="30">
        <v>8</v>
      </c>
      <c r="W13" s="43">
        <f t="shared" si="1"/>
        <v>6</v>
      </c>
      <c r="X13" s="43">
        <f t="shared" si="3"/>
        <v>6</v>
      </c>
      <c r="Y13" s="43">
        <f t="shared" si="4"/>
        <v>8</v>
      </c>
      <c r="Z13" s="43">
        <f t="shared" si="5"/>
        <v>8</v>
      </c>
      <c r="AA13" s="43">
        <f t="shared" si="6"/>
        <v>10</v>
      </c>
      <c r="AB13" s="43">
        <f t="shared" si="7"/>
        <v>7</v>
      </c>
      <c r="AC13" s="44">
        <f t="shared" si="2"/>
        <v>45</v>
      </c>
    </row>
    <row r="14" spans="1:29" ht="12.75" customHeight="1" x14ac:dyDescent="0.15">
      <c r="A14" s="60" t="s">
        <v>228</v>
      </c>
      <c r="B14" s="54" t="s">
        <v>9</v>
      </c>
      <c r="C14" s="154" t="s">
        <v>272</v>
      </c>
      <c r="D14" s="154">
        <v>1</v>
      </c>
      <c r="E14" s="154">
        <v>4</v>
      </c>
      <c r="F14" s="154">
        <v>0</v>
      </c>
      <c r="G14" s="154">
        <v>6</v>
      </c>
      <c r="H14" s="205" t="s">
        <v>125</v>
      </c>
      <c r="I14" s="154" t="s">
        <v>357</v>
      </c>
      <c r="J14" s="154">
        <v>0</v>
      </c>
      <c r="K14" s="154">
        <v>7</v>
      </c>
      <c r="L14" s="154">
        <v>8</v>
      </c>
      <c r="M14" s="154">
        <v>6</v>
      </c>
      <c r="N14" s="58" t="s">
        <v>38</v>
      </c>
      <c r="O14" s="154" t="s">
        <v>304</v>
      </c>
      <c r="P14" s="154">
        <v>1</v>
      </c>
      <c r="Q14" s="154">
        <v>1</v>
      </c>
      <c r="R14" s="154">
        <v>0</v>
      </c>
      <c r="S14" s="147">
        <v>8</v>
      </c>
      <c r="U14" s="1" t="str">
        <f t="shared" si="0"/>
        <v>MALDON</v>
      </c>
      <c r="V14" s="19">
        <v>9</v>
      </c>
      <c r="W14" s="43">
        <f t="shared" si="1"/>
        <v>10</v>
      </c>
      <c r="X14" s="43">
        <f t="shared" si="3"/>
        <v>8</v>
      </c>
      <c r="Y14" s="43">
        <f t="shared" si="4"/>
        <v>4</v>
      </c>
      <c r="Z14" s="43">
        <f t="shared" si="5"/>
        <v>10</v>
      </c>
      <c r="AA14" s="43">
        <f t="shared" si="6"/>
        <v>9</v>
      </c>
      <c r="AB14" s="43">
        <f t="shared" si="7"/>
        <v>10</v>
      </c>
      <c r="AC14" s="44">
        <f>SUM(W14:AB14)</f>
        <v>51</v>
      </c>
    </row>
    <row r="15" spans="1:29" ht="12.75" customHeight="1" x14ac:dyDescent="0.15">
      <c r="A15" s="60" t="s">
        <v>52</v>
      </c>
      <c r="B15" s="54" t="s">
        <v>26</v>
      </c>
      <c r="C15" s="154" t="s">
        <v>243</v>
      </c>
      <c r="D15" s="154">
        <v>3</v>
      </c>
      <c r="E15" s="154">
        <v>1</v>
      </c>
      <c r="F15" s="154">
        <v>0</v>
      </c>
      <c r="G15" s="154">
        <v>10</v>
      </c>
      <c r="H15" s="58" t="s">
        <v>161</v>
      </c>
      <c r="I15" s="154" t="s">
        <v>294</v>
      </c>
      <c r="J15" s="154">
        <v>1</v>
      </c>
      <c r="K15" s="154">
        <v>9</v>
      </c>
      <c r="L15" s="154">
        <v>0</v>
      </c>
      <c r="M15" s="154">
        <v>8</v>
      </c>
      <c r="N15" s="58" t="s">
        <v>184</v>
      </c>
      <c r="O15" s="154" t="s">
        <v>358</v>
      </c>
      <c r="P15" s="154">
        <v>0</v>
      </c>
      <c r="Q15" s="154">
        <v>12</v>
      </c>
      <c r="R15" s="154">
        <v>0</v>
      </c>
      <c r="S15" s="147">
        <v>4</v>
      </c>
      <c r="U15" s="1" t="str">
        <f t="shared" si="0"/>
        <v>CHELMSFORD BLUE</v>
      </c>
      <c r="V15" s="19">
        <v>10</v>
      </c>
      <c r="W15" s="43">
        <f t="shared" si="1"/>
        <v>3</v>
      </c>
      <c r="X15" s="43">
        <f t="shared" si="3"/>
        <v>9</v>
      </c>
      <c r="Y15" s="43">
        <f t="shared" si="4"/>
        <v>2</v>
      </c>
      <c r="Z15" s="43">
        <f t="shared" si="5"/>
        <v>6</v>
      </c>
      <c r="AA15" s="43">
        <f t="shared" si="6"/>
        <v>6</v>
      </c>
      <c r="AB15" s="43">
        <f t="shared" si="7"/>
        <v>5</v>
      </c>
      <c r="AC15" s="43">
        <f>SUM(W15:AB15)</f>
        <v>31</v>
      </c>
    </row>
    <row r="16" spans="1:29" ht="15" thickBot="1" x14ac:dyDescent="0.2">
      <c r="A16" s="61" t="s">
        <v>227</v>
      </c>
      <c r="B16" s="87" t="s">
        <v>207</v>
      </c>
      <c r="C16" s="148" t="s">
        <v>337</v>
      </c>
      <c r="D16" s="148">
        <v>0</v>
      </c>
      <c r="E16" s="148">
        <v>7</v>
      </c>
      <c r="F16" s="148">
        <v>0</v>
      </c>
      <c r="G16" s="148">
        <v>3</v>
      </c>
      <c r="H16" s="88" t="s">
        <v>162</v>
      </c>
      <c r="I16" s="148" t="s">
        <v>315</v>
      </c>
      <c r="J16" s="148">
        <v>2</v>
      </c>
      <c r="K16" s="148">
        <v>4</v>
      </c>
      <c r="L16" s="148">
        <v>0</v>
      </c>
      <c r="M16" s="148">
        <v>9</v>
      </c>
      <c r="N16" s="88" t="s">
        <v>20</v>
      </c>
      <c r="O16" s="148" t="s">
        <v>269</v>
      </c>
      <c r="P16" s="148">
        <v>0</v>
      </c>
      <c r="Q16" s="148">
        <v>2</v>
      </c>
      <c r="R16" s="148">
        <v>8</v>
      </c>
      <c r="S16" s="130">
        <v>2</v>
      </c>
      <c r="AC16" s="45">
        <f>SUM(AC6:AC15)</f>
        <v>325</v>
      </c>
    </row>
    <row r="17" spans="1:29" ht="12.75" customHeight="1" x14ac:dyDescent="0.15">
      <c r="A17" s="18"/>
      <c r="B17" s="46"/>
      <c r="C17" s="18"/>
      <c r="D17" s="25"/>
      <c r="E17" s="25"/>
      <c r="F17" s="25"/>
      <c r="G17" s="34"/>
      <c r="H17" s="34"/>
      <c r="I17" s="33"/>
      <c r="J17" s="25"/>
      <c r="K17" s="25"/>
      <c r="L17" s="25"/>
      <c r="M17" s="34"/>
      <c r="N17" s="34"/>
      <c r="O17" s="33"/>
      <c r="P17" s="25"/>
      <c r="Q17" s="25"/>
      <c r="R17" s="25"/>
      <c r="S17" s="34"/>
      <c r="AC17" s="45"/>
    </row>
    <row r="18" spans="1:29" ht="12.75" customHeight="1" thickBot="1" x14ac:dyDescent="0.2">
      <c r="A18" s="4"/>
      <c r="B18" s="15"/>
      <c r="C18" s="4"/>
      <c r="D18" s="5"/>
      <c r="E18" s="5"/>
      <c r="F18" s="5"/>
      <c r="G18" s="15"/>
      <c r="H18" s="15"/>
      <c r="I18" s="4"/>
      <c r="J18" s="5"/>
      <c r="K18" s="5"/>
      <c r="L18" s="5"/>
      <c r="M18" s="15"/>
      <c r="N18" s="15"/>
      <c r="O18" s="4"/>
      <c r="P18" s="5"/>
      <c r="Q18" s="5"/>
      <c r="R18" s="5"/>
      <c r="S18" s="15"/>
    </row>
    <row r="19" spans="1:29" ht="12.75" customHeight="1" x14ac:dyDescent="0.15">
      <c r="A19" s="85" t="s">
        <v>10</v>
      </c>
      <c r="B19" s="48"/>
      <c r="C19" s="49" t="s">
        <v>77</v>
      </c>
      <c r="D19" s="50"/>
      <c r="E19" s="50"/>
      <c r="F19" s="50"/>
      <c r="G19" s="51"/>
      <c r="H19" s="56"/>
      <c r="I19" s="49" t="s">
        <v>78</v>
      </c>
      <c r="J19" s="50"/>
      <c r="K19" s="50"/>
      <c r="L19" s="50"/>
      <c r="M19" s="51"/>
      <c r="N19" s="56"/>
      <c r="O19" s="49" t="s">
        <v>79</v>
      </c>
      <c r="P19" s="50"/>
      <c r="Q19" s="50"/>
      <c r="R19" s="50"/>
      <c r="S19" s="51"/>
    </row>
    <row r="20" spans="1:29" ht="12.75" customHeight="1" x14ac:dyDescent="0.15">
      <c r="A20" s="86" t="s">
        <v>204</v>
      </c>
      <c r="B20" s="52" t="s">
        <v>84</v>
      </c>
      <c r="C20" s="28" t="s">
        <v>85</v>
      </c>
      <c r="D20" s="29" t="s">
        <v>80</v>
      </c>
      <c r="E20" s="29" t="s">
        <v>81</v>
      </c>
      <c r="F20" s="29" t="s">
        <v>82</v>
      </c>
      <c r="G20" s="53" t="s">
        <v>86</v>
      </c>
      <c r="H20" s="57" t="s">
        <v>84</v>
      </c>
      <c r="I20" s="28" t="s">
        <v>85</v>
      </c>
      <c r="J20" s="29" t="s">
        <v>80</v>
      </c>
      <c r="K20" s="29" t="s">
        <v>81</v>
      </c>
      <c r="L20" s="29" t="s">
        <v>82</v>
      </c>
      <c r="M20" s="53" t="s">
        <v>86</v>
      </c>
      <c r="N20" s="57" t="s">
        <v>84</v>
      </c>
      <c r="O20" s="28" t="s">
        <v>85</v>
      </c>
      <c r="P20" s="29" t="s">
        <v>80</v>
      </c>
      <c r="Q20" s="29" t="s">
        <v>81</v>
      </c>
      <c r="R20" s="29" t="s">
        <v>82</v>
      </c>
      <c r="S20" s="53" t="s">
        <v>86</v>
      </c>
    </row>
    <row r="21" spans="1:29" ht="12.75" customHeight="1" x14ac:dyDescent="0.15">
      <c r="A21" s="60" t="str">
        <f t="shared" ref="A21:A30" si="8">A7</f>
        <v xml:space="preserve">CAPS A </v>
      </c>
      <c r="B21" s="54" t="s">
        <v>128</v>
      </c>
      <c r="C21" s="146" t="s">
        <v>240</v>
      </c>
      <c r="D21" s="14">
        <v>1</v>
      </c>
      <c r="E21" s="14">
        <v>7</v>
      </c>
      <c r="F21" s="14">
        <v>0</v>
      </c>
      <c r="G21" s="154">
        <v>3</v>
      </c>
      <c r="H21" s="58" t="s">
        <v>97</v>
      </c>
      <c r="I21" s="146" t="s">
        <v>359</v>
      </c>
      <c r="J21" s="154">
        <v>0</v>
      </c>
      <c r="K21" s="154">
        <v>3</v>
      </c>
      <c r="L21" s="154">
        <v>8</v>
      </c>
      <c r="M21" s="154">
        <v>3</v>
      </c>
      <c r="N21" s="205" t="s">
        <v>124</v>
      </c>
      <c r="O21" s="146" t="s">
        <v>313</v>
      </c>
      <c r="P21" s="154">
        <v>0</v>
      </c>
      <c r="Q21" s="154">
        <v>10</v>
      </c>
      <c r="R21" s="154">
        <v>0</v>
      </c>
      <c r="S21" s="147">
        <v>3</v>
      </c>
    </row>
    <row r="22" spans="1:29" ht="12.75" customHeight="1" x14ac:dyDescent="0.15">
      <c r="A22" s="60" t="str">
        <f t="shared" si="8"/>
        <v>BILLERICAY</v>
      </c>
      <c r="B22" s="54" t="s">
        <v>70</v>
      </c>
      <c r="C22" s="146" t="s">
        <v>266</v>
      </c>
      <c r="D22" s="14">
        <v>0</v>
      </c>
      <c r="E22" s="14">
        <v>6</v>
      </c>
      <c r="F22" s="14">
        <v>0</v>
      </c>
      <c r="G22" s="154">
        <v>1</v>
      </c>
      <c r="H22" s="58" t="s">
        <v>94</v>
      </c>
      <c r="I22" s="146" t="s">
        <v>288</v>
      </c>
      <c r="J22" s="154">
        <v>0</v>
      </c>
      <c r="K22" s="154">
        <v>0</v>
      </c>
      <c r="L22" s="154">
        <v>0</v>
      </c>
      <c r="M22" s="154">
        <v>0</v>
      </c>
      <c r="N22" s="58" t="s">
        <v>202</v>
      </c>
      <c r="O22" s="146" t="s">
        <v>246</v>
      </c>
      <c r="P22" s="154">
        <v>1</v>
      </c>
      <c r="Q22" s="154">
        <v>3</v>
      </c>
      <c r="R22" s="154">
        <v>0</v>
      </c>
      <c r="S22" s="147">
        <v>4</v>
      </c>
    </row>
    <row r="23" spans="1:29" ht="12.75" customHeight="1" x14ac:dyDescent="0.15">
      <c r="A23" s="60" t="str">
        <f t="shared" si="8"/>
        <v>DOES</v>
      </c>
      <c r="B23" s="54" t="s">
        <v>60</v>
      </c>
      <c r="C23" s="146" t="s">
        <v>236</v>
      </c>
      <c r="D23" s="14">
        <v>3</v>
      </c>
      <c r="E23" s="14">
        <v>10</v>
      </c>
      <c r="F23" s="14">
        <v>0</v>
      </c>
      <c r="G23" s="154">
        <v>9</v>
      </c>
      <c r="H23" s="58" t="s">
        <v>92</v>
      </c>
      <c r="I23" s="146" t="s">
        <v>326</v>
      </c>
      <c r="J23" s="154">
        <v>1</v>
      </c>
      <c r="K23" s="154">
        <v>3</v>
      </c>
      <c r="L23" s="154">
        <v>8</v>
      </c>
      <c r="M23" s="154">
        <v>7</v>
      </c>
      <c r="N23" s="58" t="s">
        <v>101</v>
      </c>
      <c r="O23" s="146" t="s">
        <v>323</v>
      </c>
      <c r="P23" s="154">
        <v>2</v>
      </c>
      <c r="Q23" s="154">
        <v>0</v>
      </c>
      <c r="R23" s="154">
        <v>0</v>
      </c>
      <c r="S23" s="147">
        <v>6</v>
      </c>
    </row>
    <row r="24" spans="1:29" ht="12.75" customHeight="1" x14ac:dyDescent="0.15">
      <c r="A24" s="60" t="str">
        <f t="shared" si="8"/>
        <v>BRAINTREE</v>
      </c>
      <c r="B24" s="54" t="s">
        <v>193</v>
      </c>
      <c r="C24" s="146" t="s">
        <v>334</v>
      </c>
      <c r="D24" s="154">
        <v>2</v>
      </c>
      <c r="E24" s="154">
        <v>7</v>
      </c>
      <c r="F24" s="154">
        <v>0</v>
      </c>
      <c r="G24" s="154">
        <v>7</v>
      </c>
      <c r="H24" s="58" t="s">
        <v>98</v>
      </c>
      <c r="I24" s="146" t="s">
        <v>314</v>
      </c>
      <c r="J24" s="154">
        <v>0</v>
      </c>
      <c r="K24" s="154">
        <v>15</v>
      </c>
      <c r="L24" s="154">
        <v>0</v>
      </c>
      <c r="M24" s="154">
        <v>5</v>
      </c>
      <c r="N24" s="58" t="s">
        <v>102</v>
      </c>
      <c r="O24" s="146" t="s">
        <v>248</v>
      </c>
      <c r="P24" s="154">
        <v>8</v>
      </c>
      <c r="Q24" s="154">
        <v>8</v>
      </c>
      <c r="R24" s="154">
        <v>0</v>
      </c>
      <c r="S24" s="147">
        <v>9</v>
      </c>
    </row>
    <row r="25" spans="1:29" ht="12.75" customHeight="1" x14ac:dyDescent="0.15">
      <c r="A25" s="60" t="str">
        <f t="shared" si="8"/>
        <v>CAPS B</v>
      </c>
      <c r="B25" s="54" t="s">
        <v>163</v>
      </c>
      <c r="C25" s="146" t="s">
        <v>229</v>
      </c>
      <c r="D25" s="154">
        <v>0</v>
      </c>
      <c r="E25" s="154">
        <v>7</v>
      </c>
      <c r="F25" s="154">
        <v>0</v>
      </c>
      <c r="G25" s="154">
        <v>2</v>
      </c>
      <c r="H25" s="58" t="s">
        <v>95</v>
      </c>
      <c r="I25" s="146" t="s">
        <v>271</v>
      </c>
      <c r="J25" s="154">
        <v>0</v>
      </c>
      <c r="K25" s="154">
        <v>8</v>
      </c>
      <c r="L25" s="154">
        <v>0</v>
      </c>
      <c r="M25" s="154">
        <v>4</v>
      </c>
      <c r="N25" s="58" t="s">
        <v>104</v>
      </c>
      <c r="O25" s="146" t="s">
        <v>255</v>
      </c>
      <c r="P25" s="154">
        <v>0</v>
      </c>
      <c r="Q25" s="154">
        <v>8</v>
      </c>
      <c r="R25" s="154">
        <v>0</v>
      </c>
      <c r="S25" s="147">
        <v>2</v>
      </c>
    </row>
    <row r="26" spans="1:29" ht="12.75" customHeight="1" x14ac:dyDescent="0.15">
      <c r="A26" s="60" t="str">
        <f t="shared" si="8"/>
        <v>HARWICH</v>
      </c>
      <c r="B26" s="54" t="s">
        <v>90</v>
      </c>
      <c r="C26" s="146" t="s">
        <v>230</v>
      </c>
      <c r="D26" s="154">
        <v>1</v>
      </c>
      <c r="E26" s="154">
        <v>12</v>
      </c>
      <c r="F26" s="154">
        <v>0</v>
      </c>
      <c r="G26" s="154">
        <v>5</v>
      </c>
      <c r="H26" s="58" t="s">
        <v>40</v>
      </c>
      <c r="I26" s="146" t="s">
        <v>261</v>
      </c>
      <c r="J26" s="154">
        <v>1</v>
      </c>
      <c r="K26" s="154">
        <v>5</v>
      </c>
      <c r="L26" s="154">
        <v>8</v>
      </c>
      <c r="M26" s="154">
        <v>8</v>
      </c>
      <c r="N26" s="58" t="s">
        <v>221</v>
      </c>
      <c r="O26" s="146" t="s">
        <v>254</v>
      </c>
      <c r="P26" s="154">
        <v>2</v>
      </c>
      <c r="Q26" s="154">
        <v>9</v>
      </c>
      <c r="R26" s="154">
        <v>0</v>
      </c>
      <c r="S26" s="147">
        <v>8</v>
      </c>
    </row>
    <row r="27" spans="1:29" ht="12.75" customHeight="1" x14ac:dyDescent="0.15">
      <c r="A27" s="60" t="str">
        <f t="shared" si="8"/>
        <v>KELVEDON</v>
      </c>
      <c r="B27" s="54" t="s">
        <v>58</v>
      </c>
      <c r="C27" s="146" t="s">
        <v>235</v>
      </c>
      <c r="D27" s="154">
        <v>1</v>
      </c>
      <c r="E27" s="154">
        <v>10</v>
      </c>
      <c r="F27" s="154">
        <v>0</v>
      </c>
      <c r="G27" s="154">
        <v>4</v>
      </c>
      <c r="H27" s="58" t="s">
        <v>93</v>
      </c>
      <c r="I27" s="146" t="s">
        <v>322</v>
      </c>
      <c r="J27" s="154">
        <v>0</v>
      </c>
      <c r="K27" s="154">
        <v>0</v>
      </c>
      <c r="L27" s="154">
        <v>0</v>
      </c>
      <c r="M27" s="154">
        <v>0</v>
      </c>
      <c r="N27" s="58" t="s">
        <v>200</v>
      </c>
      <c r="O27" s="146"/>
      <c r="P27" s="154">
        <v>0</v>
      </c>
      <c r="Q27" s="154">
        <v>0</v>
      </c>
      <c r="R27" s="154">
        <v>0</v>
      </c>
      <c r="S27" s="147">
        <v>0</v>
      </c>
    </row>
    <row r="28" spans="1:29" ht="12.75" customHeight="1" x14ac:dyDescent="0.15">
      <c r="A28" s="60" t="str">
        <f t="shared" si="8"/>
        <v>CHELMSFORD RED</v>
      </c>
      <c r="B28" s="54" t="s">
        <v>226</v>
      </c>
      <c r="C28" s="146" t="s">
        <v>233</v>
      </c>
      <c r="D28" s="154">
        <v>3</v>
      </c>
      <c r="E28" s="154">
        <v>7</v>
      </c>
      <c r="F28" s="154">
        <v>8</v>
      </c>
      <c r="G28" s="154">
        <v>8</v>
      </c>
      <c r="H28" s="58" t="s">
        <v>96</v>
      </c>
      <c r="I28" s="146" t="s">
        <v>257</v>
      </c>
      <c r="J28" s="154">
        <v>1</v>
      </c>
      <c r="K28" s="154">
        <v>12</v>
      </c>
      <c r="L28" s="154">
        <v>0</v>
      </c>
      <c r="M28" s="154">
        <v>10</v>
      </c>
      <c r="N28" s="205" t="s">
        <v>49</v>
      </c>
      <c r="O28" s="146" t="s">
        <v>247</v>
      </c>
      <c r="P28" s="154">
        <v>2</v>
      </c>
      <c r="Q28" s="154">
        <v>6</v>
      </c>
      <c r="R28" s="154">
        <v>0</v>
      </c>
      <c r="S28" s="147">
        <v>7</v>
      </c>
    </row>
    <row r="29" spans="1:29" ht="12.75" customHeight="1" x14ac:dyDescent="0.15">
      <c r="A29" s="60" t="str">
        <f t="shared" si="8"/>
        <v>MALDON</v>
      </c>
      <c r="B29" s="54" t="s">
        <v>225</v>
      </c>
      <c r="C29" s="146" t="s">
        <v>234</v>
      </c>
      <c r="D29" s="154">
        <v>3</v>
      </c>
      <c r="E29" s="154">
        <v>12</v>
      </c>
      <c r="F29" s="154">
        <v>8</v>
      </c>
      <c r="G29" s="154">
        <v>10</v>
      </c>
      <c r="H29" s="58" t="s">
        <v>199</v>
      </c>
      <c r="I29" s="146" t="s">
        <v>338</v>
      </c>
      <c r="J29" s="154">
        <v>1</v>
      </c>
      <c r="K29" s="154">
        <v>11</v>
      </c>
      <c r="L29" s="154">
        <v>0</v>
      </c>
      <c r="M29" s="154">
        <v>9</v>
      </c>
      <c r="N29" s="58" t="s">
        <v>201</v>
      </c>
      <c r="O29" s="146" t="s">
        <v>360</v>
      </c>
      <c r="P29" s="154">
        <v>10</v>
      </c>
      <c r="Q29" s="154">
        <v>7</v>
      </c>
      <c r="R29" s="154">
        <v>0</v>
      </c>
      <c r="S29" s="147">
        <v>10</v>
      </c>
    </row>
    <row r="30" spans="1:29" ht="15" thickBot="1" x14ac:dyDescent="0.2">
      <c r="A30" s="61" t="str">
        <f t="shared" si="8"/>
        <v>CHELMSFORD BLUE</v>
      </c>
      <c r="B30" s="87" t="s">
        <v>105</v>
      </c>
      <c r="C30" s="148" t="s">
        <v>327</v>
      </c>
      <c r="D30" s="148">
        <v>2</v>
      </c>
      <c r="E30" s="148">
        <v>2</v>
      </c>
      <c r="F30" s="148">
        <v>0</v>
      </c>
      <c r="G30" s="148">
        <v>6</v>
      </c>
      <c r="H30" s="88" t="s">
        <v>106</v>
      </c>
      <c r="I30" s="148" t="s">
        <v>311</v>
      </c>
      <c r="J30" s="148">
        <v>1</v>
      </c>
      <c r="K30" s="148">
        <v>2</v>
      </c>
      <c r="L30" s="148">
        <v>0</v>
      </c>
      <c r="M30" s="148">
        <v>6</v>
      </c>
      <c r="N30" s="88" t="s">
        <v>107</v>
      </c>
      <c r="O30" s="148" t="s">
        <v>298</v>
      </c>
      <c r="P30" s="148">
        <v>1</v>
      </c>
      <c r="Q30" s="148">
        <v>5</v>
      </c>
      <c r="R30" s="148">
        <v>0</v>
      </c>
      <c r="S30" s="130">
        <v>5</v>
      </c>
    </row>
    <row r="31" spans="1:29" ht="12.75" customHeight="1" x14ac:dyDescent="0.15">
      <c r="A31" s="4"/>
      <c r="B31" s="15"/>
      <c r="C31" s="4"/>
      <c r="D31" s="5"/>
      <c r="E31" s="5"/>
      <c r="F31" s="5"/>
      <c r="G31" s="15"/>
      <c r="H31" s="15"/>
      <c r="I31" s="4"/>
      <c r="J31" s="5"/>
      <c r="K31" s="5"/>
      <c r="L31" s="5"/>
      <c r="M31" s="15"/>
      <c r="N31" s="15"/>
      <c r="O31" s="4"/>
      <c r="P31" s="5"/>
      <c r="Q31" s="5"/>
      <c r="R31" s="5"/>
      <c r="S31" s="15"/>
    </row>
    <row r="32" spans="1:29" ht="12.75" customHeight="1" x14ac:dyDescent="0.15">
      <c r="A32" s="4"/>
      <c r="B32" s="15"/>
      <c r="C32" s="4"/>
      <c r="D32" s="5"/>
      <c r="E32" s="5"/>
      <c r="F32" s="5"/>
      <c r="G32" s="15"/>
      <c r="H32" s="15"/>
      <c r="I32" s="4"/>
      <c r="J32" s="5"/>
      <c r="K32" s="5"/>
      <c r="L32" s="5"/>
      <c r="M32" s="15"/>
      <c r="N32" s="15"/>
      <c r="O32" s="4"/>
      <c r="P32" s="5"/>
      <c r="Q32" s="5"/>
      <c r="R32" s="5"/>
      <c r="S32" s="15"/>
    </row>
    <row r="33" spans="1:10" ht="12" customHeight="1" x14ac:dyDescent="0.15">
      <c r="A33" s="4"/>
      <c r="B33" s="4"/>
      <c r="C33" s="4"/>
      <c r="D33" s="4"/>
      <c r="E33" s="4"/>
      <c r="F33" s="4"/>
      <c r="J33" s="5"/>
    </row>
    <row r="34" spans="1:10" ht="12" customHeight="1" x14ac:dyDescent="0.15">
      <c r="A34" s="4"/>
      <c r="B34" s="4"/>
      <c r="C34" s="4"/>
      <c r="D34" s="4"/>
      <c r="E34" s="4"/>
      <c r="F34" s="4"/>
      <c r="J34" s="5"/>
    </row>
    <row r="35" spans="1:10" ht="12" customHeight="1" x14ac:dyDescent="0.15">
      <c r="A35" s="4"/>
      <c r="B35" s="4"/>
      <c r="C35" s="4"/>
      <c r="D35" s="4"/>
      <c r="E35" s="4"/>
      <c r="F35" s="4"/>
      <c r="J35" s="5"/>
    </row>
    <row r="36" spans="1:10" ht="12" customHeight="1" x14ac:dyDescent="0.15">
      <c r="A36" s="4"/>
      <c r="B36" s="4"/>
      <c r="C36" s="4"/>
      <c r="D36" s="4"/>
      <c r="E36" s="4"/>
      <c r="F36" s="4"/>
      <c r="J36" s="5"/>
    </row>
    <row r="37" spans="1:10" ht="12" customHeight="1" x14ac:dyDescent="0.15">
      <c r="A37" s="4"/>
      <c r="B37" s="4"/>
      <c r="C37" s="4"/>
      <c r="D37" s="4"/>
      <c r="E37" s="4"/>
      <c r="F37" s="4"/>
      <c r="J37" s="5"/>
    </row>
    <row r="38" spans="1:10" ht="12" customHeight="1" x14ac:dyDescent="0.15">
      <c r="A38" s="4"/>
      <c r="B38" s="4"/>
      <c r="C38" s="4"/>
      <c r="D38" s="4"/>
      <c r="E38" s="4"/>
      <c r="F38" s="4"/>
      <c r="J38" s="5"/>
    </row>
    <row r="39" spans="1:10" ht="12" customHeight="1" x14ac:dyDescent="0.15">
      <c r="A39" s="4"/>
      <c r="B39" s="4"/>
      <c r="C39" s="4"/>
      <c r="D39" s="4"/>
      <c r="E39" s="4"/>
      <c r="F39" s="4"/>
      <c r="J39" s="5"/>
    </row>
    <row r="40" spans="1:10" ht="12" customHeight="1" x14ac:dyDescent="0.15">
      <c r="A40" s="4"/>
      <c r="B40" s="4"/>
      <c r="C40" s="4"/>
      <c r="D40" s="4"/>
      <c r="E40" s="4"/>
      <c r="F40" s="4"/>
      <c r="J40" s="5"/>
    </row>
    <row r="41" spans="1:10" ht="12" customHeight="1" x14ac:dyDescent="0.15">
      <c r="A41" s="4"/>
      <c r="B41" s="4"/>
      <c r="C41" s="4"/>
      <c r="D41" s="4"/>
      <c r="E41" s="4"/>
      <c r="F41" s="4"/>
      <c r="J41" s="5"/>
    </row>
    <row r="42" spans="1:10" ht="12" customHeight="1" x14ac:dyDescent="0.15">
      <c r="A42" s="4"/>
      <c r="B42" s="4"/>
      <c r="C42" s="4"/>
      <c r="D42" s="4"/>
      <c r="E42" s="4"/>
      <c r="F42" s="4"/>
      <c r="J42" s="5"/>
    </row>
    <row r="43" spans="1:10" ht="12" customHeight="1" x14ac:dyDescent="0.15">
      <c r="A43" s="4"/>
      <c r="B43" s="4"/>
      <c r="C43" s="4"/>
      <c r="D43" s="4"/>
      <c r="E43" s="4"/>
      <c r="F43" s="4"/>
      <c r="J43" s="5"/>
    </row>
    <row r="44" spans="1:10" ht="12" customHeight="1" x14ac:dyDescent="0.15">
      <c r="A44" s="4"/>
      <c r="B44" s="4"/>
      <c r="C44" s="4"/>
      <c r="D44" s="4"/>
      <c r="E44" s="4"/>
      <c r="F44" s="4"/>
      <c r="J44" s="5"/>
    </row>
    <row r="45" spans="1:10" ht="12" customHeight="1" x14ac:dyDescent="0.15">
      <c r="A45" s="4"/>
      <c r="B45" s="4"/>
      <c r="C45" s="4"/>
      <c r="D45" s="4"/>
      <c r="E45" s="4"/>
      <c r="F45" s="4"/>
      <c r="J45" s="5"/>
    </row>
    <row r="46" spans="1:10" ht="12" customHeight="1" x14ac:dyDescent="0.15">
      <c r="A46" s="4"/>
      <c r="B46" s="4"/>
      <c r="C46" s="4"/>
      <c r="D46" s="4"/>
      <c r="E46" s="4"/>
      <c r="F46" s="4"/>
      <c r="J46" s="5"/>
    </row>
    <row r="47" spans="1:10" ht="12" customHeight="1" x14ac:dyDescent="0.15">
      <c r="A47" s="4"/>
      <c r="B47" s="4"/>
      <c r="C47" s="4"/>
      <c r="D47" s="4"/>
      <c r="E47" s="4"/>
      <c r="F47" s="4"/>
      <c r="J47" s="5"/>
    </row>
    <row r="48" spans="1:10" ht="12" customHeight="1" x14ac:dyDescent="0.15">
      <c r="A48" s="4"/>
      <c r="B48" s="4"/>
      <c r="C48" s="4"/>
      <c r="D48" s="4"/>
      <c r="E48" s="4"/>
      <c r="F48" s="4"/>
      <c r="J48" s="5"/>
    </row>
    <row r="49" spans="1:11" ht="12" customHeight="1" x14ac:dyDescent="0.15">
      <c r="A49" s="4"/>
      <c r="B49" s="4"/>
      <c r="C49" s="4"/>
      <c r="D49" s="4"/>
      <c r="E49" s="4"/>
      <c r="F49" s="4"/>
      <c r="J49" s="5"/>
    </row>
    <row r="50" spans="1:11" ht="12" customHeight="1" x14ac:dyDescent="0.15">
      <c r="A50" s="4"/>
      <c r="B50" s="4"/>
      <c r="C50" s="4"/>
      <c r="D50" s="4"/>
      <c r="E50" s="4"/>
      <c r="F50" s="4"/>
      <c r="J50" s="5"/>
    </row>
    <row r="51" spans="1:11" ht="12" customHeight="1" x14ac:dyDescent="0.15">
      <c r="A51" s="4"/>
      <c r="B51" s="4"/>
      <c r="C51" s="4"/>
      <c r="D51" s="4"/>
      <c r="E51" s="4"/>
      <c r="F51" s="4"/>
      <c r="J51" s="5"/>
    </row>
    <row r="52" spans="1:11" ht="12" customHeight="1" x14ac:dyDescent="0.15">
      <c r="A52" s="4"/>
      <c r="B52" s="4"/>
      <c r="C52" s="4"/>
      <c r="D52" s="4"/>
      <c r="E52" s="4"/>
      <c r="F52" s="4"/>
      <c r="J52" s="5"/>
    </row>
    <row r="53" spans="1:11" ht="12" customHeight="1" x14ac:dyDescent="0.15">
      <c r="A53" s="4"/>
      <c r="B53" s="4"/>
      <c r="C53" s="4"/>
      <c r="D53" s="4"/>
      <c r="E53" s="4"/>
      <c r="F53" s="4"/>
      <c r="J53" s="5"/>
    </row>
    <row r="54" spans="1:11" ht="12" customHeight="1" x14ac:dyDescent="0.15">
      <c r="A54" s="4"/>
      <c r="B54" s="4"/>
      <c r="C54" s="4"/>
      <c r="D54" s="4"/>
      <c r="E54" s="4"/>
      <c r="F54" s="4"/>
      <c r="J54" s="5"/>
    </row>
    <row r="55" spans="1:11" ht="12" customHeight="1" x14ac:dyDescent="0.15">
      <c r="A55" s="4"/>
      <c r="B55" s="4"/>
      <c r="C55" s="4"/>
      <c r="D55" s="4"/>
      <c r="E55" s="4"/>
      <c r="F55" s="4"/>
      <c r="J55" s="5"/>
    </row>
    <row r="56" spans="1:11" ht="12" customHeight="1" x14ac:dyDescent="0.15">
      <c r="A56" s="4"/>
      <c r="B56" s="4"/>
      <c r="C56" s="4"/>
      <c r="D56" s="4"/>
      <c r="E56" s="4"/>
      <c r="F56" s="4"/>
      <c r="J56" s="5"/>
    </row>
    <row r="57" spans="1:11" ht="12" customHeight="1" x14ac:dyDescent="0.15">
      <c r="A57" s="4"/>
      <c r="B57" s="4"/>
      <c r="C57" s="4"/>
      <c r="D57" s="4"/>
      <c r="E57" s="4"/>
      <c r="F57" s="4"/>
      <c r="J57" s="5"/>
    </row>
    <row r="58" spans="1:11" ht="12" customHeight="1" x14ac:dyDescent="0.15">
      <c r="A58" s="4"/>
      <c r="B58" s="4"/>
      <c r="C58" s="4"/>
      <c r="D58" s="4"/>
      <c r="E58" s="4"/>
      <c r="F58" s="4"/>
    </row>
    <row r="59" spans="1:11" ht="12" customHeight="1" x14ac:dyDescent="0.15">
      <c r="A59" s="4"/>
      <c r="B59" s="4"/>
      <c r="C59" s="4"/>
      <c r="D59" s="4"/>
      <c r="E59" s="4"/>
      <c r="F59" s="4"/>
    </row>
    <row r="60" spans="1:11" ht="12" customHeight="1" x14ac:dyDescent="0.15">
      <c r="A60" s="4"/>
      <c r="B60" s="4"/>
      <c r="C60" s="4"/>
      <c r="D60" s="4"/>
      <c r="E60" s="4"/>
      <c r="F60" s="4"/>
      <c r="G60" s="4"/>
      <c r="H60" s="4"/>
      <c r="J60" s="4"/>
      <c r="K60" s="4"/>
    </row>
    <row r="61" spans="1:11" ht="12" customHeight="1" x14ac:dyDescent="0.15">
      <c r="A61" s="4"/>
      <c r="B61" s="4"/>
      <c r="C61" s="4"/>
      <c r="D61" s="4"/>
      <c r="E61" s="4"/>
      <c r="F61" s="4"/>
    </row>
    <row r="62" spans="1:11" ht="12" customHeight="1" x14ac:dyDescent="0.15">
      <c r="A62" s="4"/>
      <c r="B62" s="4"/>
      <c r="C62" s="4"/>
      <c r="D62" s="4"/>
      <c r="E62" s="4"/>
      <c r="F62" s="4"/>
    </row>
    <row r="63" spans="1:11" ht="12" customHeight="1" x14ac:dyDescent="0.15">
      <c r="A63" s="4"/>
      <c r="B63" s="4"/>
      <c r="C63" s="4"/>
      <c r="D63" s="4"/>
      <c r="E63" s="4"/>
      <c r="F63" s="4"/>
    </row>
    <row r="64" spans="1:11" ht="12" customHeight="1" x14ac:dyDescent="0.15"/>
    <row r="65" ht="12" customHeight="1" x14ac:dyDescent="0.15"/>
    <row r="66" ht="12" customHeight="1" x14ac:dyDescent="0.15"/>
    <row r="67" ht="12" customHeight="1" x14ac:dyDescent="0.15"/>
    <row r="68" ht="12" customHeight="1" x14ac:dyDescent="0.15"/>
    <row r="69" ht="12" customHeight="1" x14ac:dyDescent="0.15"/>
    <row r="70" ht="12" customHeight="1" x14ac:dyDescent="0.15"/>
    <row r="71" ht="12" customHeight="1" x14ac:dyDescent="0.15"/>
    <row r="72" ht="12" customHeight="1" x14ac:dyDescent="0.15"/>
    <row r="73" ht="12" customHeight="1" x14ac:dyDescent="0.15"/>
    <row r="74" ht="12" customHeight="1" x14ac:dyDescent="0.15"/>
    <row r="75" ht="12" customHeight="1" x14ac:dyDescent="0.15"/>
  </sheetData>
  <phoneticPr fontId="0" type="noConversion"/>
  <pageMargins left="0.82685039370078739" right="0.19685039370078741" top="0.39370078740157483" bottom="0.39370078740157483" header="0.51181102362204722" footer="0.51181102362204722"/>
  <pageSetup paperSize="9" scale="80" orientation="landscape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10</vt:i4>
      </vt:variant>
    </vt:vector>
  </HeadingPairs>
  <TitlesOfParts>
    <vt:vector size="22" baseType="lpstr">
      <vt:lpstr>Leagues</vt:lpstr>
      <vt:lpstr>Ind Ko</vt:lpstr>
      <vt:lpstr>Team Ko</vt:lpstr>
      <vt:lpstr>Match 1</vt:lpstr>
      <vt:lpstr>Match 2</vt:lpstr>
      <vt:lpstr>Match 3</vt:lpstr>
      <vt:lpstr>Match 4</vt:lpstr>
      <vt:lpstr>Match 5</vt:lpstr>
      <vt:lpstr>Match 6</vt:lpstr>
      <vt:lpstr>Individual Results</vt:lpstr>
      <vt:lpstr>Honour</vt:lpstr>
      <vt:lpstr>trOPHIES </vt:lpstr>
      <vt:lpstr>Honour!Print_Area</vt:lpstr>
      <vt:lpstr>'Ind Ko'!Print_Area</vt:lpstr>
      <vt:lpstr>Leagues!Print_Area</vt:lpstr>
      <vt:lpstr>'Match 1'!Print_Area</vt:lpstr>
      <vt:lpstr>'Match 2'!Print_Area</vt:lpstr>
      <vt:lpstr>'Match 3'!Print_Area</vt:lpstr>
      <vt:lpstr>'Match 4'!Print_Area</vt:lpstr>
      <vt:lpstr>'Match 5'!Print_Area</vt:lpstr>
      <vt:lpstr>'Match 6'!Print_Area</vt:lpstr>
      <vt:lpstr>'Team Ko'!Print_Area</vt:lpstr>
    </vt:vector>
  </TitlesOfParts>
  <Company>Datacam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ian carter</cp:lastModifiedBy>
  <cp:lastPrinted>2016-01-04T16:30:30Z</cp:lastPrinted>
  <dcterms:created xsi:type="dcterms:W3CDTF">2004-09-06T15:06:08Z</dcterms:created>
  <dcterms:modified xsi:type="dcterms:W3CDTF">2019-06-24T18:03:35Z</dcterms:modified>
</cp:coreProperties>
</file>