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iancarter/Documents/IAN/Fishing/EICL/Points/2016_17/"/>
    </mc:Choice>
  </mc:AlternateContent>
  <xr:revisionPtr revIDLastSave="0" documentId="8_{CCA7756F-3DFB-4B4F-8BE2-A9EFAD959206}" xr6:coauthVersionLast="36" xr6:coauthVersionMax="36" xr10:uidLastSave="{00000000-0000-0000-0000-000000000000}"/>
  <bookViews>
    <workbookView xWindow="2540" yWindow="460" windowWidth="29300" windowHeight="19140" tabRatio="829" xr2:uid="{00000000-000D-0000-FFFF-FFFF00000000}"/>
  </bookViews>
  <sheets>
    <sheet name="Leagues" sheetId="1" r:id="rId1"/>
    <sheet name="Ind Ko" sheetId="14" r:id="rId2"/>
    <sheet name="Team Ko" sheetId="15" r:id="rId3"/>
    <sheet name="Match 1 caps" sheetId="27" r:id="rId4"/>
    <sheet name="Match 2 does" sheetId="30" r:id="rId5"/>
    <sheet name="Match 3 CHELM" sheetId="29" r:id="rId6"/>
    <sheet name="Match 4 canal" sheetId="31" r:id="rId7"/>
    <sheet name="Match 5 Bill" sheetId="3" r:id="rId8"/>
    <sheet name="Match at Dock R ccd" sheetId="28" r:id="rId9"/>
    <sheet name="Individual Results" sheetId="10" r:id="rId10"/>
    <sheet name="Honour" sheetId="9" r:id="rId11"/>
  </sheets>
  <definedNames>
    <definedName name="_xlnm.Print_Area" localSheetId="10">Honour!$A$1:$B$23</definedName>
    <definedName name="_xlnm.Print_Area" localSheetId="1">'Ind Ko'!$A$1:$O$64</definedName>
    <definedName name="_xlnm.Print_Area" localSheetId="0">Leagues!$A$1:$J$99</definedName>
    <definedName name="_xlnm.Print_Area" localSheetId="3">'Match 1 caps'!$A$1:$AF$30</definedName>
    <definedName name="_xlnm.Print_Area" localSheetId="4">'Match 2 does'!$A$1:$AC$30</definedName>
    <definedName name="_xlnm.Print_Area" localSheetId="5">'Match 3 CHELM'!$A$1:$AC$30</definedName>
    <definedName name="_xlnm.Print_Area" localSheetId="6">'Match 4 canal'!$A$1:$AC$30</definedName>
    <definedName name="_xlnm.Print_Area" localSheetId="7">'Match 5 Bill'!$A$1:$AB$30</definedName>
    <definedName name="_xlnm.Print_Area" localSheetId="8">'Match at Dock R ccd'!$A$1:$AF$30</definedName>
    <definedName name="_xlnm.Print_Area" localSheetId="2">'Team Ko'!$A$1:$G$20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4" i="10" l="1"/>
  <c r="E44" i="10"/>
  <c r="F44" i="10"/>
  <c r="G44" i="10"/>
  <c r="C44" i="10"/>
  <c r="Z11" i="3"/>
  <c r="Z10" i="3"/>
  <c r="Z12" i="3"/>
  <c r="AA10" i="31"/>
  <c r="AA8" i="31"/>
  <c r="J59" i="14"/>
  <c r="K59" i="14"/>
  <c r="L59" i="14"/>
  <c r="M59" i="14"/>
  <c r="I59" i="14"/>
  <c r="C59" i="14"/>
  <c r="D59" i="14"/>
  <c r="E59" i="14"/>
  <c r="F59" i="14"/>
  <c r="B59" i="14"/>
  <c r="J58" i="14"/>
  <c r="K58" i="14"/>
  <c r="L58" i="14"/>
  <c r="M58" i="14"/>
  <c r="I58" i="14"/>
  <c r="C58" i="14"/>
  <c r="D58" i="14"/>
  <c r="E58" i="14"/>
  <c r="F58" i="14"/>
  <c r="B58" i="14"/>
  <c r="J54" i="14"/>
  <c r="K54" i="14"/>
  <c r="L54" i="14"/>
  <c r="M54" i="14"/>
  <c r="I54" i="14"/>
  <c r="C54" i="14"/>
  <c r="D54" i="14"/>
  <c r="E54" i="14"/>
  <c r="F54" i="14"/>
  <c r="B54" i="14"/>
  <c r="J53" i="14"/>
  <c r="K53" i="14"/>
  <c r="L53" i="14"/>
  <c r="M53" i="14"/>
  <c r="I53" i="14"/>
  <c r="C53" i="14"/>
  <c r="D53" i="14"/>
  <c r="E53" i="14"/>
  <c r="F53" i="14"/>
  <c r="B53" i="14"/>
  <c r="J52" i="14"/>
  <c r="K52" i="14"/>
  <c r="L52" i="14"/>
  <c r="M52" i="14"/>
  <c r="I52" i="14"/>
  <c r="J51" i="14"/>
  <c r="K51" i="14"/>
  <c r="L51" i="14"/>
  <c r="M51" i="14"/>
  <c r="I51" i="14"/>
  <c r="C51" i="14"/>
  <c r="D51" i="14"/>
  <c r="E51" i="14"/>
  <c r="F51" i="14"/>
  <c r="B51" i="14"/>
  <c r="X47" i="14"/>
  <c r="Y47" i="14"/>
  <c r="Z47" i="14"/>
  <c r="AA47" i="14"/>
  <c r="W47" i="14"/>
  <c r="Q47" i="14"/>
  <c r="R47" i="14"/>
  <c r="S47" i="14"/>
  <c r="T47" i="14"/>
  <c r="P47" i="14"/>
  <c r="F33" i="14"/>
  <c r="B33" i="14"/>
  <c r="N33" i="14" s="1"/>
  <c r="I47" i="14" s="1"/>
  <c r="C47" i="14"/>
  <c r="D47" i="14"/>
  <c r="E47" i="14"/>
  <c r="F47" i="14"/>
  <c r="B47" i="14"/>
  <c r="X46" i="14"/>
  <c r="Y46" i="14"/>
  <c r="Z46" i="14"/>
  <c r="AA46" i="14"/>
  <c r="W46" i="14"/>
  <c r="Q46" i="14"/>
  <c r="R46" i="14"/>
  <c r="S46" i="14"/>
  <c r="T46" i="14"/>
  <c r="F27" i="14"/>
  <c r="M27" i="14"/>
  <c r="B27" i="14"/>
  <c r="N27" i="14"/>
  <c r="P46" i="14" s="1"/>
  <c r="J46" i="14"/>
  <c r="K46" i="14"/>
  <c r="L46" i="14"/>
  <c r="M46" i="14"/>
  <c r="I46" i="14"/>
  <c r="C46" i="14"/>
  <c r="D46" i="14"/>
  <c r="E46" i="14"/>
  <c r="F46" i="14"/>
  <c r="B46" i="14"/>
  <c r="X45" i="14"/>
  <c r="Y45" i="14"/>
  <c r="Z45" i="14"/>
  <c r="AA45" i="14"/>
  <c r="W45" i="14"/>
  <c r="Q45" i="14"/>
  <c r="R45" i="14"/>
  <c r="S45" i="14"/>
  <c r="T45" i="14"/>
  <c r="P45" i="14"/>
  <c r="J45" i="14"/>
  <c r="K45" i="14"/>
  <c r="L45" i="14"/>
  <c r="M45" i="14"/>
  <c r="I45" i="14"/>
  <c r="C45" i="14"/>
  <c r="D45" i="14"/>
  <c r="E45" i="14"/>
  <c r="F45" i="14"/>
  <c r="B45" i="14"/>
  <c r="X44" i="14"/>
  <c r="Y44" i="14"/>
  <c r="Z44" i="14"/>
  <c r="AA44" i="14"/>
  <c r="W44" i="14"/>
  <c r="F23" i="14"/>
  <c r="M23" i="14"/>
  <c r="B23" i="14"/>
  <c r="N23" i="14"/>
  <c r="P44" i="14" s="1"/>
  <c r="J44" i="14"/>
  <c r="K44" i="14"/>
  <c r="L44" i="14"/>
  <c r="M44" i="14"/>
  <c r="I44" i="14"/>
  <c r="C44" i="14"/>
  <c r="D44" i="14"/>
  <c r="E44" i="14"/>
  <c r="F44" i="14"/>
  <c r="B44" i="14"/>
  <c r="X43" i="14"/>
  <c r="Y43" i="14"/>
  <c r="Z43" i="14"/>
  <c r="AA43" i="14"/>
  <c r="W43" i="14"/>
  <c r="F35" i="14"/>
  <c r="B35" i="14"/>
  <c r="N35" i="14" s="1"/>
  <c r="P43" i="14" s="1"/>
  <c r="J43" i="14"/>
  <c r="K43" i="14"/>
  <c r="L43" i="14"/>
  <c r="M43" i="14"/>
  <c r="I43" i="14"/>
  <c r="C43" i="14"/>
  <c r="D43" i="14"/>
  <c r="E43" i="14"/>
  <c r="F43" i="14"/>
  <c r="B43" i="14"/>
  <c r="AA42" i="14"/>
  <c r="X42" i="14"/>
  <c r="Y42" i="14"/>
  <c r="Z42" i="14"/>
  <c r="W42" i="14"/>
  <c r="T42" i="14"/>
  <c r="Q42" i="14"/>
  <c r="R42" i="14"/>
  <c r="S42" i="14"/>
  <c r="P42" i="14"/>
  <c r="I29" i="14"/>
  <c r="F29" i="14"/>
  <c r="M29" i="14"/>
  <c r="N29" i="14"/>
  <c r="I42" i="14" s="1"/>
  <c r="C42" i="14"/>
  <c r="D42" i="14"/>
  <c r="E42" i="14"/>
  <c r="F42" i="14"/>
  <c r="B42" i="14"/>
  <c r="X41" i="14"/>
  <c r="Y41" i="14"/>
  <c r="Z41" i="14"/>
  <c r="AA41" i="14"/>
  <c r="W41" i="14"/>
  <c r="Q41" i="14"/>
  <c r="R41" i="14"/>
  <c r="S41" i="14"/>
  <c r="T41" i="14"/>
  <c r="P41" i="14"/>
  <c r="J41" i="14"/>
  <c r="K41" i="14"/>
  <c r="L41" i="14"/>
  <c r="M41" i="14"/>
  <c r="I41" i="14"/>
  <c r="C41" i="14"/>
  <c r="D41" i="14"/>
  <c r="E41" i="14"/>
  <c r="F41" i="14"/>
  <c r="B41" i="14"/>
  <c r="X40" i="14"/>
  <c r="Y40" i="14"/>
  <c r="Z40" i="14"/>
  <c r="AA40" i="14"/>
  <c r="W40" i="14"/>
  <c r="Q40" i="14"/>
  <c r="R40" i="14"/>
  <c r="S40" i="14"/>
  <c r="T40" i="14"/>
  <c r="P40" i="14"/>
  <c r="J40" i="14"/>
  <c r="K40" i="14"/>
  <c r="L40" i="14"/>
  <c r="M40" i="14"/>
  <c r="I40" i="14"/>
  <c r="C40" i="14"/>
  <c r="D40" i="14"/>
  <c r="E40" i="14"/>
  <c r="F40" i="14"/>
  <c r="B40" i="14"/>
  <c r="C36" i="14"/>
  <c r="D36" i="14"/>
  <c r="E36" i="14"/>
  <c r="F36" i="14"/>
  <c r="B36" i="14"/>
  <c r="C35" i="14"/>
  <c r="D35" i="14"/>
  <c r="E35" i="14"/>
  <c r="C34" i="14"/>
  <c r="D34" i="14"/>
  <c r="E34" i="14"/>
  <c r="F34" i="14"/>
  <c r="B34" i="14"/>
  <c r="C33" i="14"/>
  <c r="D33" i="14"/>
  <c r="E33" i="14"/>
  <c r="J32" i="14"/>
  <c r="K32" i="14"/>
  <c r="L32" i="14"/>
  <c r="M32" i="14"/>
  <c r="I32" i="14"/>
  <c r="C32" i="14"/>
  <c r="D32" i="14"/>
  <c r="E32" i="14"/>
  <c r="F32" i="14"/>
  <c r="B32" i="14"/>
  <c r="J31" i="14"/>
  <c r="K31" i="14"/>
  <c r="L31" i="14"/>
  <c r="M31" i="14"/>
  <c r="I31" i="14"/>
  <c r="C31" i="14"/>
  <c r="D31" i="14"/>
  <c r="E31" i="14"/>
  <c r="F31" i="14"/>
  <c r="B31" i="14"/>
  <c r="J30" i="14"/>
  <c r="K30" i="14"/>
  <c r="L30" i="14"/>
  <c r="M30" i="14"/>
  <c r="I30" i="14"/>
  <c r="C30" i="14"/>
  <c r="D30" i="14"/>
  <c r="E30" i="14"/>
  <c r="F30" i="14"/>
  <c r="B30" i="14"/>
  <c r="J29" i="14"/>
  <c r="K29" i="14"/>
  <c r="L29" i="14"/>
  <c r="C29" i="14"/>
  <c r="D29" i="14"/>
  <c r="E29" i="14"/>
  <c r="B29" i="14"/>
  <c r="J28" i="14"/>
  <c r="K28" i="14"/>
  <c r="L28" i="14"/>
  <c r="M28" i="14"/>
  <c r="I28" i="14"/>
  <c r="C28" i="14"/>
  <c r="D28" i="14"/>
  <c r="E28" i="14"/>
  <c r="F28" i="14"/>
  <c r="B28" i="14"/>
  <c r="J27" i="14"/>
  <c r="K27" i="14"/>
  <c r="L27" i="14"/>
  <c r="I27" i="14"/>
  <c r="C27" i="14"/>
  <c r="D27" i="14"/>
  <c r="E27" i="14"/>
  <c r="J26" i="14"/>
  <c r="K26" i="14"/>
  <c r="L26" i="14"/>
  <c r="M26" i="14"/>
  <c r="I26" i="14"/>
  <c r="C26" i="14"/>
  <c r="D26" i="14"/>
  <c r="E26" i="14"/>
  <c r="F26" i="14"/>
  <c r="B26" i="14"/>
  <c r="J25" i="14"/>
  <c r="K25" i="14"/>
  <c r="L25" i="14"/>
  <c r="M25" i="14"/>
  <c r="I25" i="14"/>
  <c r="C25" i="14"/>
  <c r="D25" i="14"/>
  <c r="E25" i="14"/>
  <c r="F25" i="14"/>
  <c r="B25" i="14"/>
  <c r="J24" i="14"/>
  <c r="K24" i="14"/>
  <c r="L24" i="14"/>
  <c r="M24" i="14"/>
  <c r="I24" i="14"/>
  <c r="C24" i="14"/>
  <c r="D24" i="14"/>
  <c r="E24" i="14"/>
  <c r="F24" i="14"/>
  <c r="B24" i="14"/>
  <c r="J23" i="14"/>
  <c r="K23" i="14"/>
  <c r="L23" i="14"/>
  <c r="I23" i="14"/>
  <c r="C23" i="14"/>
  <c r="D23" i="14"/>
  <c r="E23" i="14"/>
  <c r="J22" i="14"/>
  <c r="K22" i="14"/>
  <c r="L22" i="14"/>
  <c r="M22" i="14"/>
  <c r="I22" i="14"/>
  <c r="C22" i="14"/>
  <c r="D22" i="14"/>
  <c r="E22" i="14"/>
  <c r="F22" i="14"/>
  <c r="B22" i="14"/>
  <c r="J21" i="14"/>
  <c r="K21" i="14"/>
  <c r="L21" i="14"/>
  <c r="M21" i="14"/>
  <c r="I21" i="14"/>
  <c r="C21" i="14"/>
  <c r="D21" i="14"/>
  <c r="E21" i="14"/>
  <c r="F21" i="14"/>
  <c r="B21" i="14"/>
  <c r="J20" i="14"/>
  <c r="K20" i="14"/>
  <c r="L20" i="14"/>
  <c r="M20" i="14"/>
  <c r="I20" i="14"/>
  <c r="C20" i="14"/>
  <c r="D20" i="14"/>
  <c r="E20" i="14"/>
  <c r="F20" i="14"/>
  <c r="B20" i="14"/>
  <c r="J19" i="14"/>
  <c r="K19" i="14"/>
  <c r="L19" i="14"/>
  <c r="M19" i="14"/>
  <c r="I19" i="14"/>
  <c r="C19" i="14"/>
  <c r="D19" i="14"/>
  <c r="E19" i="14"/>
  <c r="F19" i="14"/>
  <c r="B19" i="14"/>
  <c r="J18" i="14"/>
  <c r="K18" i="14"/>
  <c r="L18" i="14"/>
  <c r="M18" i="14"/>
  <c r="I18" i="14"/>
  <c r="C18" i="14"/>
  <c r="D18" i="14"/>
  <c r="E18" i="14"/>
  <c r="F18" i="14"/>
  <c r="B18" i="14"/>
  <c r="J17" i="14"/>
  <c r="K17" i="14"/>
  <c r="L17" i="14"/>
  <c r="M17" i="14"/>
  <c r="I17" i="14"/>
  <c r="C17" i="14"/>
  <c r="D17" i="14"/>
  <c r="E17" i="14"/>
  <c r="F17" i="14"/>
  <c r="B17" i="14"/>
  <c r="J16" i="14"/>
  <c r="K16" i="14"/>
  <c r="L16" i="14"/>
  <c r="M16" i="14"/>
  <c r="I16" i="14"/>
  <c r="C16" i="14"/>
  <c r="D16" i="14"/>
  <c r="E16" i="14"/>
  <c r="F16" i="14"/>
  <c r="B16" i="14"/>
  <c r="J15" i="14"/>
  <c r="K15" i="14"/>
  <c r="L15" i="14"/>
  <c r="M15" i="14"/>
  <c r="I15" i="14"/>
  <c r="C15" i="14"/>
  <c r="D15" i="14"/>
  <c r="E15" i="14"/>
  <c r="F15" i="14"/>
  <c r="B15" i="14"/>
  <c r="J14" i="14"/>
  <c r="K14" i="14"/>
  <c r="L14" i="14"/>
  <c r="M14" i="14"/>
  <c r="I14" i="14"/>
  <c r="C14" i="14"/>
  <c r="D14" i="14"/>
  <c r="E14" i="14"/>
  <c r="F14" i="14"/>
  <c r="B14" i="14"/>
  <c r="J13" i="14"/>
  <c r="K13" i="14"/>
  <c r="L13" i="14"/>
  <c r="M13" i="14"/>
  <c r="I13" i="14"/>
  <c r="C13" i="14"/>
  <c r="D13" i="14"/>
  <c r="E13" i="14"/>
  <c r="F13" i="14"/>
  <c r="B13" i="14"/>
  <c r="J12" i="14"/>
  <c r="K12" i="14"/>
  <c r="L12" i="14"/>
  <c r="M12" i="14"/>
  <c r="I12" i="14"/>
  <c r="C12" i="14"/>
  <c r="D12" i="14"/>
  <c r="E12" i="14"/>
  <c r="F12" i="14"/>
  <c r="B12" i="14"/>
  <c r="J11" i="14"/>
  <c r="K11" i="14"/>
  <c r="L11" i="14"/>
  <c r="M11" i="14"/>
  <c r="I11" i="14"/>
  <c r="C11" i="14"/>
  <c r="D11" i="14"/>
  <c r="E11" i="14"/>
  <c r="F11" i="14"/>
  <c r="B11" i="14"/>
  <c r="J10" i="14"/>
  <c r="K10" i="14"/>
  <c r="L10" i="14"/>
  <c r="M10" i="14"/>
  <c r="I10" i="14"/>
  <c r="C10" i="14"/>
  <c r="D10" i="14"/>
  <c r="E10" i="14"/>
  <c r="F10" i="14"/>
  <c r="B10" i="14"/>
  <c r="J9" i="14"/>
  <c r="K9" i="14"/>
  <c r="L9" i="14"/>
  <c r="M9" i="14"/>
  <c r="I9" i="14"/>
  <c r="C9" i="14"/>
  <c r="D9" i="14"/>
  <c r="E9" i="14"/>
  <c r="F9" i="14"/>
  <c r="N9" i="14" s="1"/>
  <c r="B9" i="14"/>
  <c r="J8" i="14"/>
  <c r="K8" i="14"/>
  <c r="L8" i="14"/>
  <c r="M8" i="14"/>
  <c r="I8" i="14"/>
  <c r="C8" i="14"/>
  <c r="D8" i="14"/>
  <c r="E8" i="14"/>
  <c r="F8" i="14"/>
  <c r="B8" i="14"/>
  <c r="J7" i="14"/>
  <c r="K7" i="14"/>
  <c r="L7" i="14"/>
  <c r="M7" i="14"/>
  <c r="I7" i="14"/>
  <c r="C7" i="14"/>
  <c r="D7" i="14"/>
  <c r="E7" i="14"/>
  <c r="F7" i="14"/>
  <c r="B7" i="14"/>
  <c r="J6" i="14"/>
  <c r="K6" i="14"/>
  <c r="L6" i="14"/>
  <c r="M6" i="14"/>
  <c r="I6" i="14"/>
  <c r="C6" i="14"/>
  <c r="D6" i="14"/>
  <c r="E6" i="14"/>
  <c r="F6" i="14"/>
  <c r="B6" i="14"/>
  <c r="J5" i="14"/>
  <c r="K5" i="14"/>
  <c r="L5" i="14"/>
  <c r="M5" i="14"/>
  <c r="I5" i="14"/>
  <c r="C5" i="14"/>
  <c r="D5" i="14"/>
  <c r="E5" i="14"/>
  <c r="F5" i="14"/>
  <c r="B5" i="14"/>
  <c r="D44" i="1"/>
  <c r="D48" i="1"/>
  <c r="D97" i="1"/>
  <c r="D92" i="1"/>
  <c r="D24" i="1"/>
  <c r="D27" i="1"/>
  <c r="D34" i="1"/>
  <c r="D57" i="1"/>
  <c r="D22" i="1"/>
  <c r="D74" i="1"/>
  <c r="B44" i="1"/>
  <c r="B48" i="1"/>
  <c r="B97" i="1"/>
  <c r="B92" i="1"/>
  <c r="B24" i="1"/>
  <c r="B27" i="1"/>
  <c r="B34" i="1"/>
  <c r="B57" i="1"/>
  <c r="B22" i="1"/>
  <c r="B74" i="1"/>
  <c r="D46" i="1"/>
  <c r="D37" i="1"/>
  <c r="D68" i="1"/>
  <c r="D69" i="1"/>
  <c r="D21" i="1"/>
  <c r="D32" i="1"/>
  <c r="D53" i="1"/>
  <c r="D50" i="1"/>
  <c r="D47" i="1"/>
  <c r="D61" i="1"/>
  <c r="B46" i="1"/>
  <c r="B37" i="1"/>
  <c r="B68" i="1"/>
  <c r="B69" i="1"/>
  <c r="B21" i="1"/>
  <c r="B32" i="1"/>
  <c r="B53" i="1"/>
  <c r="B50" i="1"/>
  <c r="B47" i="1"/>
  <c r="B61" i="1"/>
  <c r="D51" i="1"/>
  <c r="D38" i="1"/>
  <c r="D59" i="1"/>
  <c r="D56" i="1"/>
  <c r="D58" i="1"/>
  <c r="D72" i="1"/>
  <c r="D28" i="1"/>
  <c r="D78" i="1"/>
  <c r="D31" i="1"/>
  <c r="D65" i="1"/>
  <c r="B51" i="1"/>
  <c r="B38" i="1"/>
  <c r="B59" i="1"/>
  <c r="B56" i="1"/>
  <c r="B58" i="1"/>
  <c r="B72" i="1"/>
  <c r="B28" i="1"/>
  <c r="B78" i="1"/>
  <c r="B31" i="1"/>
  <c r="B65" i="1"/>
  <c r="D36" i="1"/>
  <c r="D82" i="1"/>
  <c r="D40" i="1"/>
  <c r="D49" i="1"/>
  <c r="D26" i="1"/>
  <c r="D52" i="1"/>
  <c r="D19" i="1"/>
  <c r="D76" i="1"/>
  <c r="D42" i="1"/>
  <c r="D98" i="1"/>
  <c r="B36" i="1"/>
  <c r="B82" i="1"/>
  <c r="B40" i="1"/>
  <c r="B49" i="1"/>
  <c r="B26" i="1"/>
  <c r="B52" i="1"/>
  <c r="B19" i="1"/>
  <c r="B76" i="1"/>
  <c r="B42" i="1"/>
  <c r="B98" i="1"/>
  <c r="D80" i="1"/>
  <c r="D67" i="1"/>
  <c r="D20" i="1"/>
  <c r="D96" i="1"/>
  <c r="D30" i="1"/>
  <c r="D63" i="1"/>
  <c r="D18" i="1"/>
  <c r="D83" i="1"/>
  <c r="D23" i="1"/>
  <c r="D35" i="1"/>
  <c r="B80" i="1"/>
  <c r="B67" i="1"/>
  <c r="B20" i="1"/>
  <c r="B96" i="1"/>
  <c r="B30" i="1"/>
  <c r="B63" i="1"/>
  <c r="B18" i="1"/>
  <c r="B83" i="1"/>
  <c r="B23" i="1"/>
  <c r="B35" i="1"/>
  <c r="B64" i="1"/>
  <c r="C64" i="1"/>
  <c r="D64" i="1"/>
  <c r="B33" i="1"/>
  <c r="C33" i="1"/>
  <c r="D33" i="1"/>
  <c r="B71" i="1"/>
  <c r="C71" i="1"/>
  <c r="D71" i="1"/>
  <c r="B25" i="1"/>
  <c r="C25" i="1"/>
  <c r="D25" i="1"/>
  <c r="B17" i="1"/>
  <c r="C17" i="1"/>
  <c r="D17" i="1"/>
  <c r="B54" i="1"/>
  <c r="C54" i="1"/>
  <c r="D54" i="1"/>
  <c r="B88" i="1"/>
  <c r="C88" i="1"/>
  <c r="D88" i="1"/>
  <c r="B70" i="1"/>
  <c r="C70" i="1"/>
  <c r="D70" i="1"/>
  <c r="B43" i="1"/>
  <c r="C43" i="1"/>
  <c r="D43" i="1"/>
  <c r="D84" i="1"/>
  <c r="C84" i="1"/>
  <c r="B84" i="1"/>
  <c r="N25" i="14"/>
  <c r="N26" i="14"/>
  <c r="N28" i="14"/>
  <c r="N21" i="14"/>
  <c r="N8" i="14"/>
  <c r="X6" i="30"/>
  <c r="X7" i="30"/>
  <c r="X8" i="30"/>
  <c r="X9" i="30"/>
  <c r="X10" i="30"/>
  <c r="X11" i="30"/>
  <c r="X12" i="30"/>
  <c r="X13" i="30"/>
  <c r="X14" i="30"/>
  <c r="X15" i="30"/>
  <c r="X16" i="30"/>
  <c r="Y6" i="30"/>
  <c r="Y7" i="30"/>
  <c r="Y16" i="30" s="1"/>
  <c r="Y8" i="30"/>
  <c r="Y9" i="30"/>
  <c r="Y10" i="30"/>
  <c r="Y11" i="30"/>
  <c r="Y12" i="30"/>
  <c r="Y13" i="30"/>
  <c r="Y14" i="30"/>
  <c r="Y15" i="30"/>
  <c r="Z6" i="30"/>
  <c r="Z7" i="30"/>
  <c r="Z8" i="30"/>
  <c r="Z9" i="30"/>
  <c r="Z10" i="30"/>
  <c r="Z11" i="30"/>
  <c r="Z12" i="30"/>
  <c r="Z13" i="30"/>
  <c r="Z14" i="30"/>
  <c r="Z15" i="30"/>
  <c r="Z16" i="30"/>
  <c r="AA6" i="30"/>
  <c r="AA7" i="30"/>
  <c r="AA16" i="30" s="1"/>
  <c r="AA8" i="30"/>
  <c r="AA9" i="30"/>
  <c r="AA10" i="30"/>
  <c r="AA11" i="30"/>
  <c r="AA12" i="30"/>
  <c r="AA13" i="30"/>
  <c r="AA14" i="30"/>
  <c r="AA15" i="30"/>
  <c r="AB6" i="30"/>
  <c r="AB7" i="30"/>
  <c r="AB8" i="30"/>
  <c r="AB9" i="30"/>
  <c r="AB10" i="30"/>
  <c r="AB11" i="30"/>
  <c r="AB12" i="30"/>
  <c r="AB13" i="30"/>
  <c r="AB14" i="30"/>
  <c r="AB15" i="30"/>
  <c r="AB16" i="30"/>
  <c r="W6" i="30"/>
  <c r="W7" i="30"/>
  <c r="W16" i="30" s="1"/>
  <c r="W8" i="30"/>
  <c r="W9" i="30"/>
  <c r="W10" i="30"/>
  <c r="W11" i="30"/>
  <c r="W12" i="30"/>
  <c r="W13" i="30"/>
  <c r="W14" i="30"/>
  <c r="W15" i="30"/>
  <c r="J62" i="1"/>
  <c r="J85" i="1"/>
  <c r="J89" i="1"/>
  <c r="J41" i="1"/>
  <c r="J45" i="1"/>
  <c r="J60" i="1"/>
  <c r="J90" i="1"/>
  <c r="J39" i="1"/>
  <c r="J29" i="1"/>
  <c r="N51" i="14"/>
  <c r="J74" i="1"/>
  <c r="J93" i="1"/>
  <c r="J73" i="1"/>
  <c r="J44" i="1"/>
  <c r="J26" i="1"/>
  <c r="N36" i="14"/>
  <c r="N12" i="14"/>
  <c r="N30" i="14"/>
  <c r="N7" i="14"/>
  <c r="N24" i="14"/>
  <c r="V6" i="3"/>
  <c r="W6" i="3"/>
  <c r="X6" i="3"/>
  <c r="Y6" i="3"/>
  <c r="Z6" i="3"/>
  <c r="Z16" i="3" s="1"/>
  <c r="AA6" i="3"/>
  <c r="AB6" i="3"/>
  <c r="W6" i="27"/>
  <c r="X6" i="27"/>
  <c r="AC6" i="27" s="1"/>
  <c r="Y6" i="27"/>
  <c r="Z6" i="27"/>
  <c r="AA6" i="27"/>
  <c r="AB6" i="27"/>
  <c r="V7" i="3"/>
  <c r="W7" i="3"/>
  <c r="X7" i="3"/>
  <c r="Y7" i="3"/>
  <c r="Z7" i="3"/>
  <c r="AA7" i="3"/>
  <c r="AB7" i="3"/>
  <c r="W15" i="27"/>
  <c r="X15" i="27"/>
  <c r="AC15" i="27" s="1"/>
  <c r="Y15" i="27"/>
  <c r="Z15" i="27"/>
  <c r="AA15" i="27"/>
  <c r="AB15" i="27"/>
  <c r="V11" i="3"/>
  <c r="AB11" i="3" s="1"/>
  <c r="W11" i="3"/>
  <c r="X11" i="3"/>
  <c r="Y11" i="3"/>
  <c r="AA11" i="3"/>
  <c r="W8" i="27"/>
  <c r="X8" i="27"/>
  <c r="Y8" i="27"/>
  <c r="Z8" i="27"/>
  <c r="AA8" i="27"/>
  <c r="AB8" i="27"/>
  <c r="AC8" i="27"/>
  <c r="J8" i="1" s="1"/>
  <c r="V15" i="3"/>
  <c r="W15" i="3"/>
  <c r="AB15" i="3" s="1"/>
  <c r="X15" i="3"/>
  <c r="Y15" i="3"/>
  <c r="Z15" i="3"/>
  <c r="AA15" i="3"/>
  <c r="W11" i="27"/>
  <c r="X11" i="27"/>
  <c r="Y11" i="27"/>
  <c r="Z11" i="27"/>
  <c r="AA11" i="27"/>
  <c r="AB11" i="27"/>
  <c r="AC11" i="27"/>
  <c r="V8" i="3"/>
  <c r="W8" i="3"/>
  <c r="AB8" i="3" s="1"/>
  <c r="X8" i="3"/>
  <c r="Y8" i="3"/>
  <c r="Z8" i="3"/>
  <c r="AA8" i="3"/>
  <c r="W12" i="27"/>
  <c r="X12" i="27"/>
  <c r="Y12" i="27"/>
  <c r="Z12" i="27"/>
  <c r="AA12" i="27"/>
  <c r="AB12" i="27"/>
  <c r="AC12" i="27"/>
  <c r="V13" i="3"/>
  <c r="W13" i="3"/>
  <c r="AB13" i="3" s="1"/>
  <c r="X13" i="3"/>
  <c r="Y13" i="3"/>
  <c r="Z13" i="3"/>
  <c r="AA13" i="3"/>
  <c r="W9" i="27"/>
  <c r="X9" i="27"/>
  <c r="Y9" i="27"/>
  <c r="Z9" i="27"/>
  <c r="AA9" i="27"/>
  <c r="AB9" i="27"/>
  <c r="AC9" i="27"/>
  <c r="V10" i="3"/>
  <c r="W10" i="3"/>
  <c r="X10" i="3"/>
  <c r="Y10" i="3"/>
  <c r="AA10" i="3"/>
  <c r="AB10" i="3"/>
  <c r="W14" i="27"/>
  <c r="X14" i="27"/>
  <c r="AC14" i="27" s="1"/>
  <c r="Y14" i="27"/>
  <c r="Z14" i="27"/>
  <c r="AA14" i="27"/>
  <c r="AB14" i="27"/>
  <c r="V9" i="3"/>
  <c r="W9" i="3"/>
  <c r="X9" i="3"/>
  <c r="Y9" i="3"/>
  <c r="Z9" i="3"/>
  <c r="AA9" i="3"/>
  <c r="AB9" i="3"/>
  <c r="W13" i="27"/>
  <c r="X13" i="27"/>
  <c r="AC13" i="27" s="1"/>
  <c r="J5" i="1" s="1"/>
  <c r="Y13" i="27"/>
  <c r="Z13" i="27"/>
  <c r="AA13" i="27"/>
  <c r="AB13" i="27"/>
  <c r="V14" i="3"/>
  <c r="W14" i="3"/>
  <c r="X14" i="3"/>
  <c r="Y14" i="3"/>
  <c r="Z14" i="3"/>
  <c r="AA14" i="3"/>
  <c r="AB14" i="3"/>
  <c r="W7" i="27"/>
  <c r="X7" i="27"/>
  <c r="AC7" i="27" s="1"/>
  <c r="Y7" i="27"/>
  <c r="Z7" i="27"/>
  <c r="AA7" i="27"/>
  <c r="AB7" i="27"/>
  <c r="V12" i="3"/>
  <c r="AB12" i="3" s="1"/>
  <c r="W12" i="3"/>
  <c r="X12" i="3"/>
  <c r="X16" i="3" s="1"/>
  <c r="Y12" i="3"/>
  <c r="AA12" i="3"/>
  <c r="AA16" i="3" s="1"/>
  <c r="W10" i="27"/>
  <c r="X10" i="27"/>
  <c r="Y10" i="27"/>
  <c r="Z10" i="27"/>
  <c r="AA10" i="27"/>
  <c r="AB10" i="27"/>
  <c r="AC10" i="27"/>
  <c r="N18" i="14"/>
  <c r="N52" i="14"/>
  <c r="N53" i="14"/>
  <c r="N54" i="14"/>
  <c r="J66" i="1"/>
  <c r="J94" i="1"/>
  <c r="J96" i="1"/>
  <c r="J52" i="1"/>
  <c r="J95" i="1"/>
  <c r="J83" i="1"/>
  <c r="J82" i="1"/>
  <c r="J69" i="1"/>
  <c r="J22" i="1"/>
  <c r="J30" i="1"/>
  <c r="J63" i="1"/>
  <c r="J79" i="1"/>
  <c r="J57" i="1"/>
  <c r="J36" i="1"/>
  <c r="J68" i="1"/>
  <c r="J49" i="1"/>
  <c r="J75" i="1"/>
  <c r="J17" i="1"/>
  <c r="J99" i="1" s="1"/>
  <c r="J50" i="1"/>
  <c r="J43" i="1"/>
  <c r="J87" i="1"/>
  <c r="J46" i="1"/>
  <c r="J18" i="1"/>
  <c r="J35" i="1"/>
  <c r="J24" i="1"/>
  <c r="J72" i="1"/>
  <c r="J61" i="1"/>
  <c r="J47" i="1"/>
  <c r="J54" i="1"/>
  <c r="J88" i="1"/>
  <c r="J48" i="1"/>
  <c r="J76" i="1"/>
  <c r="J23" i="1"/>
  <c r="J27" i="1"/>
  <c r="J55" i="1"/>
  <c r="J34" i="1"/>
  <c r="J97" i="1"/>
  <c r="J53" i="1"/>
  <c r="J28" i="1"/>
  <c r="J70" i="1"/>
  <c r="J58" i="1"/>
  <c r="J25" i="1"/>
  <c r="J21" i="1"/>
  <c r="J67" i="1"/>
  <c r="J59" i="1"/>
  <c r="J33" i="1"/>
  <c r="J71" i="1"/>
  <c r="J42" i="1"/>
  <c r="J64" i="1"/>
  <c r="J77" i="1"/>
  <c r="J40" i="1"/>
  <c r="J80" i="1"/>
  <c r="J38" i="1"/>
  <c r="J37" i="1"/>
  <c r="J51" i="1"/>
  <c r="J65" i="1"/>
  <c r="J32" i="1"/>
  <c r="J19" i="1"/>
  <c r="J92" i="1"/>
  <c r="J84" i="1"/>
  <c r="J56" i="1"/>
  <c r="J86" i="1"/>
  <c r="J98" i="1"/>
  <c r="J20" i="1"/>
  <c r="J31" i="1"/>
  <c r="J78" i="1"/>
  <c r="J91" i="1"/>
  <c r="J81" i="1"/>
  <c r="I4" i="1"/>
  <c r="W13" i="28"/>
  <c r="X13" i="28"/>
  <c r="AC13" i="28" s="1"/>
  <c r="Y13" i="28"/>
  <c r="Z13" i="28"/>
  <c r="AA13" i="28"/>
  <c r="AB13" i="28"/>
  <c r="W13" i="29"/>
  <c r="X13" i="29"/>
  <c r="Y13" i="29"/>
  <c r="Z13" i="29"/>
  <c r="AA13" i="29"/>
  <c r="AB13" i="29"/>
  <c r="AC13" i="29"/>
  <c r="I13" i="1"/>
  <c r="W8" i="28"/>
  <c r="X8" i="28"/>
  <c r="Y8" i="28"/>
  <c r="Z8" i="28"/>
  <c r="AA8" i="28"/>
  <c r="AB8" i="28"/>
  <c r="AC8" i="28"/>
  <c r="W14" i="29"/>
  <c r="X14" i="29"/>
  <c r="AC14" i="29" s="1"/>
  <c r="Y14" i="29"/>
  <c r="Z14" i="29"/>
  <c r="AA14" i="29"/>
  <c r="AB14" i="29"/>
  <c r="I11" i="1"/>
  <c r="W7" i="28"/>
  <c r="X7" i="28"/>
  <c r="AC7" i="28" s="1"/>
  <c r="Y7" i="28"/>
  <c r="Z7" i="28"/>
  <c r="Z16" i="28" s="1"/>
  <c r="AA7" i="28"/>
  <c r="AB7" i="28"/>
  <c r="AB16" i="28" s="1"/>
  <c r="W10" i="29"/>
  <c r="X10" i="29"/>
  <c r="Y10" i="29"/>
  <c r="Z10" i="29"/>
  <c r="AA10" i="29"/>
  <c r="AB10" i="29"/>
  <c r="AC10" i="29"/>
  <c r="I9" i="1"/>
  <c r="W12" i="28"/>
  <c r="X12" i="28"/>
  <c r="Y12" i="28"/>
  <c r="Z12" i="28"/>
  <c r="AA12" i="28"/>
  <c r="AB12" i="28"/>
  <c r="AC12" i="28"/>
  <c r="W11" i="29"/>
  <c r="X11" i="29"/>
  <c r="AC11" i="29" s="1"/>
  <c r="Y11" i="29"/>
  <c r="Z11" i="29"/>
  <c r="AA11" i="29"/>
  <c r="AB11" i="29"/>
  <c r="I8" i="1"/>
  <c r="W10" i="28"/>
  <c r="X10" i="28"/>
  <c r="AC10" i="28" s="1"/>
  <c r="Y10" i="28"/>
  <c r="Z10" i="28"/>
  <c r="AA10" i="28"/>
  <c r="AB10" i="28"/>
  <c r="W6" i="29"/>
  <c r="W16" i="29" s="1"/>
  <c r="X6" i="29"/>
  <c r="Y6" i="29"/>
  <c r="Y16" i="29" s="1"/>
  <c r="Z6" i="29"/>
  <c r="AA6" i="29"/>
  <c r="AB6" i="29"/>
  <c r="AC6" i="29"/>
  <c r="I7" i="1"/>
  <c r="W11" i="28"/>
  <c r="X11" i="28"/>
  <c r="Y11" i="28"/>
  <c r="Z11" i="28"/>
  <c r="AA11" i="28"/>
  <c r="AB11" i="28"/>
  <c r="AC11" i="28"/>
  <c r="W7" i="29"/>
  <c r="X7" i="29"/>
  <c r="AC7" i="29" s="1"/>
  <c r="Y7" i="29"/>
  <c r="Z7" i="29"/>
  <c r="AA7" i="29"/>
  <c r="AB7" i="29"/>
  <c r="AA16" i="29" s="1"/>
  <c r="I6" i="1"/>
  <c r="W9" i="28"/>
  <c r="X9" i="28"/>
  <c r="AC9" i="28" s="1"/>
  <c r="Y9" i="28"/>
  <c r="Z9" i="28"/>
  <c r="AA9" i="28"/>
  <c r="AB9" i="28"/>
  <c r="W8" i="29"/>
  <c r="X8" i="29"/>
  <c r="Y8" i="29"/>
  <c r="Z8" i="29"/>
  <c r="AA8" i="29"/>
  <c r="AB8" i="29"/>
  <c r="AC8" i="29"/>
  <c r="I5" i="1"/>
  <c r="W15" i="28"/>
  <c r="X15" i="28"/>
  <c r="Y15" i="28"/>
  <c r="Z15" i="28"/>
  <c r="AA15" i="28"/>
  <c r="AB15" i="28"/>
  <c r="AC15" i="28"/>
  <c r="W12" i="29"/>
  <c r="X12" i="29"/>
  <c r="AC12" i="29" s="1"/>
  <c r="Y12" i="29"/>
  <c r="Z12" i="29"/>
  <c r="AA12" i="29"/>
  <c r="AB12" i="29"/>
  <c r="I10" i="1"/>
  <c r="W14" i="28"/>
  <c r="X14" i="28"/>
  <c r="AC14" i="28" s="1"/>
  <c r="Y14" i="28"/>
  <c r="Z14" i="28"/>
  <c r="AA14" i="28"/>
  <c r="AB14" i="28"/>
  <c r="W9" i="29"/>
  <c r="X9" i="29"/>
  <c r="Y9" i="29"/>
  <c r="Z9" i="29"/>
  <c r="AA9" i="29"/>
  <c r="AB9" i="29"/>
  <c r="AC9" i="29"/>
  <c r="I12" i="1"/>
  <c r="W6" i="28"/>
  <c r="X6" i="28"/>
  <c r="Y6" i="28"/>
  <c r="Z6" i="28"/>
  <c r="AA6" i="28"/>
  <c r="AB6" i="28"/>
  <c r="AC6" i="28"/>
  <c r="W15" i="29"/>
  <c r="X15" i="29"/>
  <c r="AC15" i="29" s="1"/>
  <c r="Y15" i="29"/>
  <c r="Z15" i="29"/>
  <c r="AA15" i="29"/>
  <c r="AB15" i="29"/>
  <c r="A24" i="3"/>
  <c r="A25" i="3"/>
  <c r="A21" i="3"/>
  <c r="A22" i="3"/>
  <c r="A28" i="3"/>
  <c r="A29" i="3"/>
  <c r="A30" i="3"/>
  <c r="A23" i="3"/>
  <c r="A27" i="3"/>
  <c r="A26" i="3"/>
  <c r="N5" i="14"/>
  <c r="N6" i="14"/>
  <c r="N10" i="14"/>
  <c r="N11" i="14"/>
  <c r="N13" i="14"/>
  <c r="N14" i="14"/>
  <c r="N15" i="14"/>
  <c r="N16" i="14"/>
  <c r="N17" i="14"/>
  <c r="N19" i="14"/>
  <c r="N20" i="14"/>
  <c r="N22" i="14"/>
  <c r="N31" i="14"/>
  <c r="N32" i="14"/>
  <c r="N34" i="14"/>
  <c r="N58" i="14"/>
  <c r="N59" i="14"/>
  <c r="U6" i="3"/>
  <c r="U7" i="3"/>
  <c r="U8" i="3"/>
  <c r="U9" i="3"/>
  <c r="U10" i="3"/>
  <c r="U11" i="3"/>
  <c r="U12" i="3"/>
  <c r="U13" i="3"/>
  <c r="U14" i="3"/>
  <c r="U15" i="3"/>
  <c r="W16" i="3"/>
  <c r="Y16" i="3"/>
  <c r="U6" i="27"/>
  <c r="U7" i="27"/>
  <c r="U8" i="27"/>
  <c r="U9" i="27"/>
  <c r="U10" i="27"/>
  <c r="U11" i="27"/>
  <c r="U12" i="27"/>
  <c r="U13" i="27"/>
  <c r="U14" i="27"/>
  <c r="U15" i="27"/>
  <c r="W16" i="27"/>
  <c r="X16" i="27"/>
  <c r="Y16" i="27"/>
  <c r="Z16" i="27"/>
  <c r="AA16" i="27"/>
  <c r="AB16" i="27"/>
  <c r="A21" i="27"/>
  <c r="A22" i="27"/>
  <c r="A23" i="27"/>
  <c r="A24" i="27"/>
  <c r="A25" i="27"/>
  <c r="A26" i="27"/>
  <c r="A27" i="27"/>
  <c r="A28" i="27"/>
  <c r="A29" i="27"/>
  <c r="A30" i="27"/>
  <c r="U6" i="28"/>
  <c r="U7" i="28"/>
  <c r="U8" i="28"/>
  <c r="U9" i="28"/>
  <c r="U10" i="28"/>
  <c r="U11" i="28"/>
  <c r="U12" i="28"/>
  <c r="U13" i="28"/>
  <c r="U14" i="28"/>
  <c r="U15" i="28"/>
  <c r="W16" i="28"/>
  <c r="Y16" i="28"/>
  <c r="AA16" i="28"/>
  <c r="A21" i="28"/>
  <c r="A22" i="28"/>
  <c r="A23" i="28"/>
  <c r="A24" i="28"/>
  <c r="A25" i="28"/>
  <c r="A26" i="28"/>
  <c r="A27" i="28"/>
  <c r="A28" i="28"/>
  <c r="A29" i="28"/>
  <c r="A30" i="28"/>
  <c r="U6" i="29"/>
  <c r="U7" i="29"/>
  <c r="U8" i="29"/>
  <c r="U9" i="29"/>
  <c r="U10" i="29"/>
  <c r="U11" i="29"/>
  <c r="U12" i="29"/>
  <c r="U13" i="29"/>
  <c r="U14" i="29"/>
  <c r="U15" i="29"/>
  <c r="X16" i="29"/>
  <c r="Z16" i="29"/>
  <c r="AB16" i="29"/>
  <c r="A21" i="29"/>
  <c r="A22" i="29"/>
  <c r="A23" i="29"/>
  <c r="A24" i="29"/>
  <c r="A25" i="29"/>
  <c r="A26" i="29"/>
  <c r="A27" i="29"/>
  <c r="A28" i="29"/>
  <c r="A29" i="29"/>
  <c r="A30" i="29"/>
  <c r="U6" i="30"/>
  <c r="AC6" i="30"/>
  <c r="U7" i="30"/>
  <c r="AC7" i="30"/>
  <c r="U8" i="30"/>
  <c r="AC8" i="30"/>
  <c r="U9" i="30"/>
  <c r="AC9" i="30"/>
  <c r="U10" i="30"/>
  <c r="AC10" i="30"/>
  <c r="U11" i="30"/>
  <c r="AC11" i="30"/>
  <c r="U12" i="30"/>
  <c r="AC12" i="30"/>
  <c r="U13" i="30"/>
  <c r="AC13" i="30"/>
  <c r="U14" i="30"/>
  <c r="AC14" i="30"/>
  <c r="U15" i="30"/>
  <c r="AC15" i="30"/>
  <c r="AC16" i="30"/>
  <c r="A21" i="30"/>
  <c r="A22" i="30"/>
  <c r="A23" i="30"/>
  <c r="A24" i="30"/>
  <c r="A25" i="30"/>
  <c r="A26" i="30"/>
  <c r="A27" i="30"/>
  <c r="A28" i="30"/>
  <c r="A29" i="30"/>
  <c r="A30" i="30"/>
  <c r="U6" i="31"/>
  <c r="W6" i="31"/>
  <c r="X6" i="31"/>
  <c r="Y6" i="31"/>
  <c r="Z6" i="31"/>
  <c r="AA6" i="31"/>
  <c r="AB6" i="31"/>
  <c r="AC6" i="31"/>
  <c r="U7" i="31"/>
  <c r="W7" i="31"/>
  <c r="X7" i="31"/>
  <c r="Y7" i="31"/>
  <c r="Z7" i="31"/>
  <c r="AA7" i="31"/>
  <c r="AB7" i="31"/>
  <c r="AC7" i="31"/>
  <c r="U8" i="31"/>
  <c r="W8" i="31"/>
  <c r="AC8" i="31" s="1"/>
  <c r="X8" i="31"/>
  <c r="Y8" i="31"/>
  <c r="Z8" i="31"/>
  <c r="AB8" i="31"/>
  <c r="U9" i="31"/>
  <c r="W9" i="31"/>
  <c r="X9" i="31"/>
  <c r="Y9" i="31"/>
  <c r="Z9" i="31"/>
  <c r="AA9" i="31"/>
  <c r="AB9" i="31"/>
  <c r="AC9" i="31"/>
  <c r="U10" i="31"/>
  <c r="W10" i="31"/>
  <c r="AC10" i="31" s="1"/>
  <c r="X10" i="31"/>
  <c r="Y10" i="31"/>
  <c r="Z10" i="31"/>
  <c r="AB10" i="31"/>
  <c r="U11" i="31"/>
  <c r="W11" i="31"/>
  <c r="X11" i="31"/>
  <c r="Y11" i="31"/>
  <c r="Z11" i="31"/>
  <c r="AA11" i="31"/>
  <c r="AB11" i="31"/>
  <c r="AC11" i="31"/>
  <c r="U12" i="31"/>
  <c r="W12" i="31"/>
  <c r="X12" i="31"/>
  <c r="Y12" i="31"/>
  <c r="Z12" i="31"/>
  <c r="AA12" i="31"/>
  <c r="AB12" i="31"/>
  <c r="AC12" i="31"/>
  <c r="U13" i="31"/>
  <c r="W13" i="31"/>
  <c r="X13" i="31"/>
  <c r="Y13" i="31"/>
  <c r="Z13" i="31"/>
  <c r="AA13" i="31"/>
  <c r="AB13" i="31"/>
  <c r="AC13" i="31"/>
  <c r="U14" i="31"/>
  <c r="W14" i="31"/>
  <c r="X14" i="31"/>
  <c r="Y14" i="31"/>
  <c r="Z14" i="31"/>
  <c r="AA14" i="31"/>
  <c r="AB14" i="31"/>
  <c r="AC14" i="31"/>
  <c r="U15" i="31"/>
  <c r="W15" i="31"/>
  <c r="X15" i="31"/>
  <c r="Y15" i="31"/>
  <c r="Z15" i="31"/>
  <c r="AA15" i="31"/>
  <c r="AB15" i="31"/>
  <c r="AC15" i="31"/>
  <c r="A21" i="31"/>
  <c r="A22" i="31"/>
  <c r="A23" i="31"/>
  <c r="A24" i="31"/>
  <c r="A25" i="31"/>
  <c r="A26" i="31"/>
  <c r="A27" i="31"/>
  <c r="A28" i="31"/>
  <c r="A29" i="31"/>
  <c r="A30" i="31"/>
  <c r="B9" i="10"/>
  <c r="C9" i="10"/>
  <c r="D9" i="10"/>
  <c r="E9" i="10"/>
  <c r="F9" i="10"/>
  <c r="G9" i="10"/>
  <c r="I36" i="10"/>
  <c r="J36" i="10"/>
  <c r="K36" i="10"/>
  <c r="L36" i="10"/>
  <c r="M36" i="10"/>
  <c r="N36" i="10"/>
  <c r="P53" i="10"/>
  <c r="Q53" i="10"/>
  <c r="R53" i="10"/>
  <c r="S53" i="10"/>
  <c r="T53" i="10"/>
  <c r="U53" i="10"/>
  <c r="B6" i="10"/>
  <c r="C6" i="10"/>
  <c r="D6" i="10"/>
  <c r="E6" i="10"/>
  <c r="F6" i="10"/>
  <c r="G6" i="10"/>
  <c r="I28" i="10"/>
  <c r="J28" i="10"/>
  <c r="K28" i="10"/>
  <c r="L28" i="10"/>
  <c r="M28" i="10"/>
  <c r="N28" i="10"/>
  <c r="P43" i="10"/>
  <c r="Q43" i="10"/>
  <c r="R43" i="10"/>
  <c r="S43" i="10"/>
  <c r="T43" i="10"/>
  <c r="U43" i="10"/>
  <c r="B31" i="10"/>
  <c r="C31" i="10"/>
  <c r="D31" i="10"/>
  <c r="E31" i="10"/>
  <c r="F31" i="10"/>
  <c r="G31" i="10"/>
  <c r="I47" i="10"/>
  <c r="J47" i="10"/>
  <c r="K47" i="10"/>
  <c r="L47" i="10"/>
  <c r="M47" i="10"/>
  <c r="N47" i="10"/>
  <c r="P22" i="10"/>
  <c r="Q22" i="10"/>
  <c r="R22" i="10"/>
  <c r="S22" i="10"/>
  <c r="T22" i="10"/>
  <c r="U22" i="10"/>
  <c r="B26" i="10"/>
  <c r="C26" i="10"/>
  <c r="D26" i="10"/>
  <c r="E26" i="10"/>
  <c r="F26" i="10"/>
  <c r="G26" i="10"/>
  <c r="I52" i="10"/>
  <c r="J52" i="10"/>
  <c r="K52" i="10"/>
  <c r="L52" i="10"/>
  <c r="M52" i="10"/>
  <c r="N52" i="10"/>
  <c r="P10" i="10"/>
  <c r="Q10" i="10"/>
  <c r="R10" i="10"/>
  <c r="S10" i="10"/>
  <c r="T10" i="10"/>
  <c r="U10" i="10"/>
  <c r="B52" i="10"/>
  <c r="C52" i="10"/>
  <c r="D52" i="10"/>
  <c r="E52" i="10"/>
  <c r="F52" i="10"/>
  <c r="G52" i="10"/>
  <c r="I44" i="10"/>
  <c r="J44" i="10"/>
  <c r="K44" i="10"/>
  <c r="L44" i="10"/>
  <c r="M44" i="10"/>
  <c r="N44" i="10"/>
  <c r="P23" i="10"/>
  <c r="Q23" i="10"/>
  <c r="R23" i="10"/>
  <c r="S23" i="10"/>
  <c r="T23" i="10"/>
  <c r="U23" i="10"/>
  <c r="B54" i="10"/>
  <c r="C54" i="10"/>
  <c r="D54" i="10"/>
  <c r="E54" i="10"/>
  <c r="F54" i="10"/>
  <c r="G54" i="10"/>
  <c r="I61" i="10"/>
  <c r="J61" i="10"/>
  <c r="K61" i="10"/>
  <c r="L61" i="10"/>
  <c r="M61" i="10"/>
  <c r="N61" i="10"/>
  <c r="P36" i="10"/>
  <c r="Q36" i="10"/>
  <c r="R36" i="10"/>
  <c r="S36" i="10"/>
  <c r="T36" i="10"/>
  <c r="U36" i="10"/>
  <c r="B10" i="10"/>
  <c r="C10" i="10"/>
  <c r="D10" i="10"/>
  <c r="E10" i="10"/>
  <c r="F10" i="10"/>
  <c r="G10" i="10"/>
  <c r="I38" i="10"/>
  <c r="J38" i="10"/>
  <c r="K38" i="10"/>
  <c r="L38" i="10"/>
  <c r="M38" i="10"/>
  <c r="N38" i="10"/>
  <c r="P4" i="10"/>
  <c r="Q4" i="10"/>
  <c r="R4" i="10"/>
  <c r="S4" i="10"/>
  <c r="T4" i="10"/>
  <c r="U4" i="10"/>
  <c r="B20" i="10"/>
  <c r="C20" i="10"/>
  <c r="D20" i="10"/>
  <c r="E20" i="10"/>
  <c r="F20" i="10"/>
  <c r="G20" i="10"/>
  <c r="I54" i="10"/>
  <c r="J54" i="10"/>
  <c r="K54" i="10"/>
  <c r="L54" i="10"/>
  <c r="M54" i="10"/>
  <c r="N54" i="10"/>
  <c r="P45" i="10"/>
  <c r="Q45" i="10"/>
  <c r="R45" i="10"/>
  <c r="S45" i="10"/>
  <c r="T45" i="10"/>
  <c r="U45" i="10"/>
  <c r="B8" i="10"/>
  <c r="C8" i="10"/>
  <c r="D8" i="10"/>
  <c r="E8" i="10"/>
  <c r="F8" i="10"/>
  <c r="G8" i="10"/>
  <c r="I58" i="10"/>
  <c r="J58" i="10"/>
  <c r="K58" i="10"/>
  <c r="L58" i="10"/>
  <c r="M58" i="10"/>
  <c r="N58" i="10"/>
  <c r="P48" i="10"/>
  <c r="Q48" i="10"/>
  <c r="R48" i="10"/>
  <c r="S48" i="10"/>
  <c r="T48" i="10"/>
  <c r="U48" i="10"/>
  <c r="B15" i="10"/>
  <c r="C15" i="10"/>
  <c r="D15" i="10"/>
  <c r="E15" i="10"/>
  <c r="F15" i="10"/>
  <c r="G15" i="10"/>
  <c r="I33" i="10"/>
  <c r="J33" i="10"/>
  <c r="K33" i="10"/>
  <c r="L33" i="10"/>
  <c r="M33" i="10"/>
  <c r="N33" i="10"/>
  <c r="P12" i="10"/>
  <c r="Q12" i="10"/>
  <c r="R12" i="10"/>
  <c r="S12" i="10"/>
  <c r="T12" i="10"/>
  <c r="U12" i="10"/>
  <c r="B33" i="10"/>
  <c r="C33" i="10"/>
  <c r="D33" i="10"/>
  <c r="E33" i="10"/>
  <c r="F33" i="10"/>
  <c r="G33" i="10"/>
  <c r="I42" i="10"/>
  <c r="J42" i="10"/>
  <c r="K42" i="10"/>
  <c r="L42" i="10"/>
  <c r="M42" i="10"/>
  <c r="N42" i="10"/>
  <c r="P17" i="10"/>
  <c r="Q17" i="10"/>
  <c r="R17" i="10"/>
  <c r="S17" i="10"/>
  <c r="T17" i="10"/>
  <c r="U17" i="10"/>
  <c r="B40" i="10"/>
  <c r="C40" i="10"/>
  <c r="D40" i="10"/>
  <c r="E40" i="10"/>
  <c r="F40" i="10"/>
  <c r="G40" i="10"/>
  <c r="I53" i="10"/>
  <c r="J53" i="10"/>
  <c r="K53" i="10"/>
  <c r="L53" i="10"/>
  <c r="M53" i="10"/>
  <c r="N53" i="10"/>
  <c r="P31" i="10"/>
  <c r="Q31" i="10"/>
  <c r="R31" i="10"/>
  <c r="S31" i="10"/>
  <c r="T31" i="10"/>
  <c r="U31" i="10"/>
  <c r="B24" i="10"/>
  <c r="C24" i="10"/>
  <c r="D24" i="10"/>
  <c r="E24" i="10"/>
  <c r="F24" i="10"/>
  <c r="G24" i="10"/>
  <c r="I11" i="10"/>
  <c r="J11" i="10"/>
  <c r="K11" i="10"/>
  <c r="L11" i="10"/>
  <c r="M11" i="10"/>
  <c r="N11" i="10"/>
  <c r="P20" i="10"/>
  <c r="Q20" i="10"/>
  <c r="R20" i="10"/>
  <c r="S20" i="10"/>
  <c r="T20" i="10"/>
  <c r="U20" i="10"/>
  <c r="B22" i="10"/>
  <c r="C22" i="10"/>
  <c r="D22" i="10"/>
  <c r="E22" i="10"/>
  <c r="F22" i="10"/>
  <c r="G22" i="10"/>
  <c r="I50" i="10"/>
  <c r="J50" i="10"/>
  <c r="K50" i="10"/>
  <c r="L50" i="10"/>
  <c r="M50" i="10"/>
  <c r="N50" i="10"/>
  <c r="P30" i="10"/>
  <c r="Q30" i="10"/>
  <c r="R30" i="10"/>
  <c r="S30" i="10"/>
  <c r="T30" i="10"/>
  <c r="U30" i="10"/>
  <c r="B46" i="10"/>
  <c r="C46" i="10"/>
  <c r="D46" i="10"/>
  <c r="E46" i="10"/>
  <c r="F46" i="10"/>
  <c r="G46" i="10"/>
  <c r="I43" i="10"/>
  <c r="J43" i="10"/>
  <c r="K43" i="10"/>
  <c r="L43" i="10"/>
  <c r="M43" i="10"/>
  <c r="N43" i="10"/>
  <c r="P7" i="10"/>
  <c r="Q7" i="10"/>
  <c r="R7" i="10"/>
  <c r="S7" i="10"/>
  <c r="T7" i="10"/>
  <c r="U7" i="10"/>
  <c r="B56" i="10"/>
  <c r="C56" i="10"/>
  <c r="D56" i="10"/>
  <c r="E56" i="10"/>
  <c r="F56" i="10"/>
  <c r="G56" i="10"/>
  <c r="I51" i="10"/>
  <c r="J51" i="10"/>
  <c r="K51" i="10"/>
  <c r="L51" i="10"/>
  <c r="M51" i="10"/>
  <c r="N51" i="10"/>
  <c r="P38" i="10"/>
  <c r="Q38" i="10"/>
  <c r="R38" i="10"/>
  <c r="S38" i="10"/>
  <c r="T38" i="10"/>
  <c r="U38" i="10"/>
  <c r="B41" i="10"/>
  <c r="C41" i="10"/>
  <c r="D41" i="10"/>
  <c r="E41" i="10"/>
  <c r="F41" i="10"/>
  <c r="G41" i="10"/>
  <c r="I62" i="10"/>
  <c r="J62" i="10"/>
  <c r="K62" i="10"/>
  <c r="L62" i="10"/>
  <c r="M62" i="10"/>
  <c r="N62" i="10"/>
  <c r="P39" i="10"/>
  <c r="Q39" i="10"/>
  <c r="R39" i="10"/>
  <c r="S39" i="10"/>
  <c r="T39" i="10"/>
  <c r="U39" i="10"/>
  <c r="B34" i="10"/>
  <c r="C34" i="10"/>
  <c r="D34" i="10"/>
  <c r="E34" i="10"/>
  <c r="F34" i="10"/>
  <c r="G34" i="10"/>
  <c r="I25" i="10"/>
  <c r="J25" i="10"/>
  <c r="K25" i="10"/>
  <c r="L25" i="10"/>
  <c r="M25" i="10"/>
  <c r="N25" i="10"/>
  <c r="P33" i="10"/>
  <c r="Q33" i="10"/>
  <c r="R33" i="10"/>
  <c r="S33" i="10"/>
  <c r="T33" i="10"/>
  <c r="U33" i="10"/>
  <c r="B36" i="10"/>
  <c r="C36" i="10"/>
  <c r="D36" i="10"/>
  <c r="E36" i="10"/>
  <c r="F36" i="10"/>
  <c r="G36" i="10"/>
  <c r="I37" i="10"/>
  <c r="J37" i="10"/>
  <c r="K37" i="10"/>
  <c r="L37" i="10"/>
  <c r="M37" i="10"/>
  <c r="N37" i="10"/>
  <c r="P3" i="10"/>
  <c r="Q3" i="10"/>
  <c r="R3" i="10"/>
  <c r="S3" i="10"/>
  <c r="T3" i="10"/>
  <c r="U3" i="10"/>
  <c r="B35" i="10"/>
  <c r="C35" i="10"/>
  <c r="D35" i="10"/>
  <c r="E35" i="10"/>
  <c r="F35" i="10"/>
  <c r="G35" i="10"/>
  <c r="I41" i="10"/>
  <c r="J41" i="10"/>
  <c r="K41" i="10"/>
  <c r="L41" i="10"/>
  <c r="M41" i="10"/>
  <c r="N41" i="10"/>
  <c r="P49" i="10"/>
  <c r="Q49" i="10"/>
  <c r="R49" i="10"/>
  <c r="S49" i="10"/>
  <c r="T49" i="10"/>
  <c r="U49" i="10"/>
  <c r="B58" i="10"/>
  <c r="C58" i="10"/>
  <c r="D58" i="10"/>
  <c r="E58" i="10"/>
  <c r="F58" i="10"/>
  <c r="G58" i="10"/>
  <c r="I13" i="10"/>
  <c r="J13" i="10"/>
  <c r="K13" i="10"/>
  <c r="L13" i="10"/>
  <c r="M13" i="10"/>
  <c r="N13" i="10"/>
  <c r="P34" i="10"/>
  <c r="Q34" i="10"/>
  <c r="R34" i="10"/>
  <c r="S34" i="10"/>
  <c r="T34" i="10"/>
  <c r="U34" i="10"/>
  <c r="B17" i="10"/>
  <c r="C17" i="10"/>
  <c r="D17" i="10"/>
  <c r="E17" i="10"/>
  <c r="F17" i="10"/>
  <c r="G17" i="10"/>
  <c r="I9" i="10"/>
  <c r="J9" i="10"/>
  <c r="K9" i="10"/>
  <c r="L9" i="10"/>
  <c r="M9" i="10"/>
  <c r="N9" i="10"/>
  <c r="P59" i="10"/>
  <c r="Q59" i="10"/>
  <c r="R59" i="10"/>
  <c r="S59" i="10"/>
  <c r="T59" i="10"/>
  <c r="U59" i="10"/>
  <c r="B5" i="10"/>
  <c r="C5" i="10"/>
  <c r="D5" i="10"/>
  <c r="E5" i="10"/>
  <c r="F5" i="10"/>
  <c r="G5" i="10"/>
  <c r="I35" i="10"/>
  <c r="J35" i="10"/>
  <c r="K35" i="10"/>
  <c r="L35" i="10"/>
  <c r="M35" i="10"/>
  <c r="N35" i="10"/>
  <c r="P9" i="10"/>
  <c r="Q9" i="10"/>
  <c r="R9" i="10"/>
  <c r="S9" i="10"/>
  <c r="T9" i="10"/>
  <c r="U9" i="10"/>
  <c r="B42" i="10"/>
  <c r="C42" i="10"/>
  <c r="D42" i="10"/>
  <c r="E42" i="10"/>
  <c r="F42" i="10"/>
  <c r="G42" i="10"/>
  <c r="I32" i="10"/>
  <c r="J32" i="10"/>
  <c r="K32" i="10"/>
  <c r="L32" i="10"/>
  <c r="M32" i="10"/>
  <c r="N32" i="10"/>
  <c r="P37" i="10"/>
  <c r="Q37" i="10"/>
  <c r="R37" i="10"/>
  <c r="S37" i="10"/>
  <c r="T37" i="10"/>
  <c r="U37" i="10"/>
  <c r="B38" i="10"/>
  <c r="C38" i="10"/>
  <c r="D38" i="10"/>
  <c r="E38" i="10"/>
  <c r="F38" i="10"/>
  <c r="G38" i="10"/>
  <c r="I10" i="10"/>
  <c r="J10" i="10"/>
  <c r="K10" i="10"/>
  <c r="L10" i="10"/>
  <c r="M10" i="10"/>
  <c r="N10" i="10"/>
  <c r="P54" i="10"/>
  <c r="Q54" i="10"/>
  <c r="R54" i="10"/>
  <c r="S54" i="10"/>
  <c r="T54" i="10"/>
  <c r="U54" i="10"/>
  <c r="B53" i="10"/>
  <c r="C53" i="10"/>
  <c r="D53" i="10"/>
  <c r="E53" i="10"/>
  <c r="F53" i="10"/>
  <c r="G53" i="10"/>
  <c r="I59" i="10"/>
  <c r="J59" i="10"/>
  <c r="K59" i="10"/>
  <c r="L59" i="10"/>
  <c r="M59" i="10"/>
  <c r="N59" i="10"/>
  <c r="P58" i="10"/>
  <c r="Q58" i="10"/>
  <c r="R58" i="10"/>
  <c r="S58" i="10"/>
  <c r="T58" i="10"/>
  <c r="U58" i="10"/>
  <c r="B43" i="10"/>
  <c r="C43" i="10"/>
  <c r="D43" i="10"/>
  <c r="E43" i="10"/>
  <c r="F43" i="10"/>
  <c r="G43" i="10"/>
  <c r="I16" i="10"/>
  <c r="J16" i="10"/>
  <c r="K16" i="10"/>
  <c r="L16" i="10"/>
  <c r="M16" i="10"/>
  <c r="N16" i="10"/>
  <c r="P29" i="10"/>
  <c r="Q29" i="10"/>
  <c r="R29" i="10"/>
  <c r="S29" i="10"/>
  <c r="T29" i="10"/>
  <c r="U29" i="10"/>
  <c r="B45" i="10"/>
  <c r="C45" i="10"/>
  <c r="D45" i="10"/>
  <c r="E45" i="10"/>
  <c r="F45" i="10"/>
  <c r="G45" i="10"/>
  <c r="I60" i="10"/>
  <c r="J60" i="10"/>
  <c r="K60" i="10"/>
  <c r="L60" i="10"/>
  <c r="M60" i="10"/>
  <c r="N60" i="10"/>
  <c r="P19" i="10"/>
  <c r="Q19" i="10"/>
  <c r="R19" i="10"/>
  <c r="S19" i="10"/>
  <c r="T19" i="10"/>
  <c r="U19" i="10"/>
  <c r="B50" i="10"/>
  <c r="C50" i="10"/>
  <c r="D50" i="10"/>
  <c r="E50" i="10"/>
  <c r="F50" i="10"/>
  <c r="G50" i="10"/>
  <c r="I14" i="10"/>
  <c r="J14" i="10"/>
  <c r="K14" i="10"/>
  <c r="L14" i="10"/>
  <c r="M14" i="10"/>
  <c r="N14" i="10"/>
  <c r="P51" i="10"/>
  <c r="Q51" i="10"/>
  <c r="R51" i="10"/>
  <c r="S51" i="10"/>
  <c r="T51" i="10"/>
  <c r="U51" i="10"/>
  <c r="B3" i="10"/>
  <c r="C3" i="10"/>
  <c r="D3" i="10"/>
  <c r="E3" i="10"/>
  <c r="F3" i="10"/>
  <c r="G3" i="10"/>
  <c r="I31" i="10"/>
  <c r="J31" i="10"/>
  <c r="K31" i="10"/>
  <c r="L31" i="10"/>
  <c r="M31" i="10"/>
  <c r="N31" i="10"/>
  <c r="P57" i="10"/>
  <c r="Q57" i="10"/>
  <c r="R57" i="10"/>
  <c r="S57" i="10"/>
  <c r="T57" i="10"/>
  <c r="U57" i="10"/>
  <c r="B60" i="10"/>
  <c r="C60" i="10"/>
  <c r="D60" i="10"/>
  <c r="E60" i="10"/>
  <c r="F60" i="10"/>
  <c r="G60" i="10"/>
  <c r="I48" i="10"/>
  <c r="J48" i="10"/>
  <c r="K48" i="10"/>
  <c r="L48" i="10"/>
  <c r="M48" i="10"/>
  <c r="N48" i="10"/>
  <c r="P15" i="10"/>
  <c r="Q15" i="10"/>
  <c r="R15" i="10"/>
  <c r="S15" i="10"/>
  <c r="T15" i="10"/>
  <c r="U15" i="10"/>
  <c r="B21" i="10"/>
  <c r="C21" i="10"/>
  <c r="D21" i="10"/>
  <c r="E21" i="10"/>
  <c r="F21" i="10"/>
  <c r="G21" i="10"/>
  <c r="I56" i="10"/>
  <c r="J56" i="10"/>
  <c r="K56" i="10"/>
  <c r="L56" i="10"/>
  <c r="M56" i="10"/>
  <c r="N56" i="10"/>
  <c r="P27" i="10"/>
  <c r="Q27" i="10"/>
  <c r="R27" i="10"/>
  <c r="S27" i="10"/>
  <c r="T27" i="10"/>
  <c r="U27" i="10"/>
  <c r="B27" i="10"/>
  <c r="C27" i="10"/>
  <c r="D27" i="10"/>
  <c r="E27" i="10"/>
  <c r="F27" i="10"/>
  <c r="G27" i="10"/>
  <c r="I26" i="10"/>
  <c r="J26" i="10"/>
  <c r="K26" i="10"/>
  <c r="L26" i="10"/>
  <c r="M26" i="10"/>
  <c r="N26" i="10"/>
  <c r="P28" i="10"/>
  <c r="Q28" i="10"/>
  <c r="R28" i="10"/>
  <c r="S28" i="10"/>
  <c r="T28" i="10"/>
  <c r="U28" i="10"/>
  <c r="B61" i="10"/>
  <c r="C61" i="10"/>
  <c r="D61" i="10"/>
  <c r="E61" i="10"/>
  <c r="F61" i="10"/>
  <c r="G61" i="10"/>
  <c r="I4" i="10"/>
  <c r="J4" i="10"/>
  <c r="K4" i="10"/>
  <c r="L4" i="10"/>
  <c r="M4" i="10"/>
  <c r="N4" i="10"/>
  <c r="P8" i="10"/>
  <c r="Q8" i="10"/>
  <c r="R8" i="10"/>
  <c r="S8" i="10"/>
  <c r="T8" i="10"/>
  <c r="U8" i="10"/>
  <c r="B51" i="10"/>
  <c r="C51" i="10"/>
  <c r="D51" i="10"/>
  <c r="E51" i="10"/>
  <c r="F51" i="10"/>
  <c r="G51" i="10"/>
  <c r="I22" i="10"/>
  <c r="J22" i="10"/>
  <c r="K22" i="10"/>
  <c r="L22" i="10"/>
  <c r="M22" i="10"/>
  <c r="N22" i="10"/>
  <c r="P47" i="10"/>
  <c r="Q47" i="10"/>
  <c r="R47" i="10"/>
  <c r="S47" i="10"/>
  <c r="T47" i="10"/>
  <c r="U47" i="10"/>
  <c r="B12" i="10"/>
  <c r="C12" i="10"/>
  <c r="D12" i="10"/>
  <c r="E12" i="10"/>
  <c r="F12" i="10"/>
  <c r="G12" i="10"/>
  <c r="I55" i="10"/>
  <c r="J55" i="10"/>
  <c r="K55" i="10"/>
  <c r="L55" i="10"/>
  <c r="M55" i="10"/>
  <c r="N55" i="10"/>
  <c r="P40" i="10"/>
  <c r="Q40" i="10"/>
  <c r="R40" i="10"/>
  <c r="S40" i="10"/>
  <c r="T40" i="10"/>
  <c r="U40" i="10"/>
  <c r="B30" i="10"/>
  <c r="C30" i="10"/>
  <c r="D30" i="10"/>
  <c r="E30" i="10"/>
  <c r="F30" i="10"/>
  <c r="G30" i="10"/>
  <c r="I23" i="10"/>
  <c r="J23" i="10"/>
  <c r="K23" i="10"/>
  <c r="L23" i="10"/>
  <c r="M23" i="10"/>
  <c r="N23" i="10"/>
  <c r="P25" i="10"/>
  <c r="Q25" i="10"/>
  <c r="R25" i="10"/>
  <c r="S25" i="10"/>
  <c r="T25" i="10"/>
  <c r="U25" i="10"/>
  <c r="B59" i="10"/>
  <c r="C59" i="10"/>
  <c r="D59" i="10"/>
  <c r="E59" i="10"/>
  <c r="F59" i="10"/>
  <c r="G59" i="10"/>
  <c r="I3" i="10"/>
  <c r="J3" i="10"/>
  <c r="K3" i="10"/>
  <c r="L3" i="10"/>
  <c r="M3" i="10"/>
  <c r="N3" i="10"/>
  <c r="P18" i="10"/>
  <c r="Q18" i="10"/>
  <c r="R18" i="10"/>
  <c r="S18" i="10"/>
  <c r="T18" i="10"/>
  <c r="U18" i="10"/>
  <c r="B28" i="10"/>
  <c r="C28" i="10"/>
  <c r="D28" i="10"/>
  <c r="E28" i="10"/>
  <c r="F28" i="10"/>
  <c r="G28" i="10"/>
  <c r="I49" i="10"/>
  <c r="J49" i="10"/>
  <c r="K49" i="10"/>
  <c r="L49" i="10"/>
  <c r="M49" i="10"/>
  <c r="N49" i="10"/>
  <c r="P55" i="10"/>
  <c r="Q55" i="10"/>
  <c r="R55" i="10"/>
  <c r="S55" i="10"/>
  <c r="T55" i="10"/>
  <c r="U55" i="10"/>
  <c r="B32" i="10"/>
  <c r="C32" i="10"/>
  <c r="D32" i="10"/>
  <c r="E32" i="10"/>
  <c r="F32" i="10"/>
  <c r="G32" i="10"/>
  <c r="I8" i="10"/>
  <c r="J8" i="10"/>
  <c r="K8" i="10"/>
  <c r="L8" i="10"/>
  <c r="M8" i="10"/>
  <c r="N8" i="10"/>
  <c r="P35" i="10"/>
  <c r="Q35" i="10"/>
  <c r="R35" i="10"/>
  <c r="S35" i="10"/>
  <c r="T35" i="10"/>
  <c r="U35" i="10"/>
  <c r="B57" i="10"/>
  <c r="C57" i="10"/>
  <c r="D57" i="10"/>
  <c r="E57" i="10"/>
  <c r="F57" i="10"/>
  <c r="G57" i="10"/>
  <c r="I57" i="10"/>
  <c r="J57" i="10"/>
  <c r="K57" i="10"/>
  <c r="L57" i="10"/>
  <c r="M57" i="10"/>
  <c r="N57" i="10"/>
  <c r="P24" i="10"/>
  <c r="Q24" i="10"/>
  <c r="R24" i="10"/>
  <c r="S24" i="10"/>
  <c r="T24" i="10"/>
  <c r="U24" i="10"/>
  <c r="B7" i="10"/>
  <c r="C7" i="10"/>
  <c r="D7" i="10"/>
  <c r="E7" i="10"/>
  <c r="F7" i="10"/>
  <c r="G7" i="10"/>
  <c r="I21" i="10"/>
  <c r="J21" i="10"/>
  <c r="K21" i="10"/>
  <c r="L21" i="10"/>
  <c r="M21" i="10"/>
  <c r="N21" i="10"/>
  <c r="P50" i="10"/>
  <c r="Q50" i="10"/>
  <c r="R50" i="10"/>
  <c r="S50" i="10"/>
  <c r="T50" i="10"/>
  <c r="U50" i="10"/>
  <c r="B47" i="10"/>
  <c r="C47" i="10"/>
  <c r="D47" i="10"/>
  <c r="E47" i="10"/>
  <c r="F47" i="10"/>
  <c r="G47" i="10"/>
  <c r="I19" i="10"/>
  <c r="J19" i="10"/>
  <c r="K19" i="10"/>
  <c r="L19" i="10"/>
  <c r="M19" i="10"/>
  <c r="N19" i="10"/>
  <c r="P32" i="10"/>
  <c r="Q32" i="10"/>
  <c r="R32" i="10"/>
  <c r="S32" i="10"/>
  <c r="T32" i="10"/>
  <c r="U32" i="10"/>
  <c r="B49" i="10"/>
  <c r="C49" i="10"/>
  <c r="D49" i="10"/>
  <c r="E49" i="10"/>
  <c r="F49" i="10"/>
  <c r="G49" i="10"/>
  <c r="I39" i="10"/>
  <c r="J39" i="10"/>
  <c r="K39" i="10"/>
  <c r="L39" i="10"/>
  <c r="M39" i="10"/>
  <c r="N39" i="10"/>
  <c r="P13" i="10"/>
  <c r="Q13" i="10"/>
  <c r="R13" i="10"/>
  <c r="S13" i="10"/>
  <c r="T13" i="10"/>
  <c r="U13" i="10"/>
  <c r="B37" i="10"/>
  <c r="C37" i="10"/>
  <c r="D37" i="10"/>
  <c r="E37" i="10"/>
  <c r="F37" i="10"/>
  <c r="G37" i="10"/>
  <c r="I15" i="10"/>
  <c r="J15" i="10"/>
  <c r="K15" i="10"/>
  <c r="L15" i="10"/>
  <c r="M15" i="10"/>
  <c r="N15" i="10"/>
  <c r="P14" i="10"/>
  <c r="Q14" i="10"/>
  <c r="R14" i="10"/>
  <c r="S14" i="10"/>
  <c r="T14" i="10"/>
  <c r="U14" i="10"/>
  <c r="B11" i="10"/>
  <c r="C11" i="10"/>
  <c r="D11" i="10"/>
  <c r="E11" i="10"/>
  <c r="F11" i="10"/>
  <c r="G11" i="10"/>
  <c r="I7" i="10"/>
  <c r="J7" i="10"/>
  <c r="K7" i="10"/>
  <c r="L7" i="10"/>
  <c r="M7" i="10"/>
  <c r="N7" i="10"/>
  <c r="P61" i="10"/>
  <c r="Q61" i="10"/>
  <c r="R61" i="10"/>
  <c r="S61" i="10"/>
  <c r="T61" i="10"/>
  <c r="U61" i="10"/>
  <c r="B62" i="10"/>
  <c r="C62" i="10"/>
  <c r="D62" i="10"/>
  <c r="E62" i="10"/>
  <c r="F62" i="10"/>
  <c r="G62" i="10"/>
  <c r="I12" i="10"/>
  <c r="J12" i="10"/>
  <c r="K12" i="10"/>
  <c r="L12" i="10"/>
  <c r="M12" i="10"/>
  <c r="N12" i="10"/>
  <c r="P52" i="10"/>
  <c r="Q52" i="10"/>
  <c r="R52" i="10"/>
  <c r="S52" i="10"/>
  <c r="T52" i="10"/>
  <c r="U52" i="10"/>
  <c r="B48" i="10"/>
  <c r="C48" i="10"/>
  <c r="D48" i="10"/>
  <c r="E48" i="10"/>
  <c r="F48" i="10"/>
  <c r="G48" i="10"/>
  <c r="I20" i="10"/>
  <c r="J20" i="10"/>
  <c r="K20" i="10"/>
  <c r="L20" i="10"/>
  <c r="M20" i="10"/>
  <c r="N20" i="10"/>
  <c r="P6" i="10"/>
  <c r="Q6" i="10"/>
  <c r="R6" i="10"/>
  <c r="S6" i="10"/>
  <c r="T6" i="10"/>
  <c r="U6" i="10"/>
  <c r="B23" i="10"/>
  <c r="C23" i="10"/>
  <c r="D23" i="10"/>
  <c r="E23" i="10"/>
  <c r="F23" i="10"/>
  <c r="G23" i="10"/>
  <c r="I46" i="10"/>
  <c r="J46" i="10"/>
  <c r="K46" i="10"/>
  <c r="L46" i="10"/>
  <c r="M46" i="10"/>
  <c r="N46" i="10"/>
  <c r="P62" i="10"/>
  <c r="Q62" i="10"/>
  <c r="R62" i="10"/>
  <c r="S62" i="10"/>
  <c r="T62" i="10"/>
  <c r="U62" i="10"/>
  <c r="B29" i="10"/>
  <c r="C29" i="10"/>
  <c r="D29" i="10"/>
  <c r="E29" i="10"/>
  <c r="F29" i="10"/>
  <c r="G29" i="10"/>
  <c r="I24" i="10"/>
  <c r="J24" i="10"/>
  <c r="K24" i="10"/>
  <c r="L24" i="10"/>
  <c r="M24" i="10"/>
  <c r="N24" i="10"/>
  <c r="P56" i="10"/>
  <c r="Q56" i="10"/>
  <c r="R56" i="10"/>
  <c r="S56" i="10"/>
  <c r="T56" i="10"/>
  <c r="U56" i="10"/>
  <c r="B44" i="10"/>
  <c r="I5" i="10"/>
  <c r="J5" i="10"/>
  <c r="K5" i="10"/>
  <c r="L5" i="10"/>
  <c r="M5" i="10"/>
  <c r="N5" i="10"/>
  <c r="P41" i="10"/>
  <c r="Q41" i="10"/>
  <c r="R41" i="10"/>
  <c r="S41" i="10"/>
  <c r="T41" i="10"/>
  <c r="U41" i="10"/>
  <c r="B19" i="10"/>
  <c r="C19" i="10"/>
  <c r="D19" i="10"/>
  <c r="E19" i="10"/>
  <c r="F19" i="10"/>
  <c r="G19" i="10"/>
  <c r="I45" i="10"/>
  <c r="J45" i="10"/>
  <c r="K45" i="10"/>
  <c r="L45" i="10"/>
  <c r="M45" i="10"/>
  <c r="N45" i="10"/>
  <c r="P21" i="10"/>
  <c r="Q21" i="10"/>
  <c r="R21" i="10"/>
  <c r="S21" i="10"/>
  <c r="T21" i="10"/>
  <c r="U21" i="10"/>
  <c r="B18" i="10"/>
  <c r="C18" i="10"/>
  <c r="D18" i="10"/>
  <c r="E18" i="10"/>
  <c r="F18" i="10"/>
  <c r="G18" i="10"/>
  <c r="I6" i="10"/>
  <c r="J6" i="10"/>
  <c r="K6" i="10"/>
  <c r="L6" i="10"/>
  <c r="M6" i="10"/>
  <c r="N6" i="10"/>
  <c r="P46" i="10"/>
  <c r="Q46" i="10"/>
  <c r="R46" i="10"/>
  <c r="S46" i="10"/>
  <c r="T46" i="10"/>
  <c r="U46" i="10"/>
  <c r="B14" i="10"/>
  <c r="C14" i="10"/>
  <c r="D14" i="10"/>
  <c r="E14" i="10"/>
  <c r="F14" i="10"/>
  <c r="G14" i="10"/>
  <c r="I27" i="10"/>
  <c r="J27" i="10"/>
  <c r="K27" i="10"/>
  <c r="L27" i="10"/>
  <c r="M27" i="10"/>
  <c r="N27" i="10"/>
  <c r="P44" i="10"/>
  <c r="Q44" i="10"/>
  <c r="R44" i="10"/>
  <c r="S44" i="10"/>
  <c r="T44" i="10"/>
  <c r="U44" i="10"/>
  <c r="B4" i="10"/>
  <c r="C4" i="10"/>
  <c r="D4" i="10"/>
  <c r="E4" i="10"/>
  <c r="F4" i="10"/>
  <c r="G4" i="10"/>
  <c r="I40" i="10"/>
  <c r="J40" i="10"/>
  <c r="K40" i="10"/>
  <c r="L40" i="10"/>
  <c r="M40" i="10"/>
  <c r="N40" i="10"/>
  <c r="P42" i="10"/>
  <c r="Q42" i="10"/>
  <c r="R42" i="10"/>
  <c r="S42" i="10"/>
  <c r="T42" i="10"/>
  <c r="U42" i="10"/>
  <c r="B25" i="10"/>
  <c r="C25" i="10"/>
  <c r="D25" i="10"/>
  <c r="E25" i="10"/>
  <c r="F25" i="10"/>
  <c r="G25" i="10"/>
  <c r="I30" i="10"/>
  <c r="J30" i="10"/>
  <c r="K30" i="10"/>
  <c r="L30" i="10"/>
  <c r="M30" i="10"/>
  <c r="N30" i="10"/>
  <c r="P60" i="10"/>
  <c r="Q60" i="10"/>
  <c r="R60" i="10"/>
  <c r="S60" i="10"/>
  <c r="T60" i="10"/>
  <c r="U60" i="10"/>
  <c r="B39" i="10"/>
  <c r="C39" i="10"/>
  <c r="D39" i="10"/>
  <c r="E39" i="10"/>
  <c r="F39" i="10"/>
  <c r="G39" i="10"/>
  <c r="I18" i="10"/>
  <c r="J18" i="10"/>
  <c r="K18" i="10"/>
  <c r="L18" i="10"/>
  <c r="M18" i="10"/>
  <c r="N18" i="10"/>
  <c r="P11" i="10"/>
  <c r="Q11" i="10"/>
  <c r="R11" i="10"/>
  <c r="S11" i="10"/>
  <c r="T11" i="10"/>
  <c r="U11" i="10"/>
  <c r="B13" i="10"/>
  <c r="C13" i="10"/>
  <c r="D13" i="10"/>
  <c r="E13" i="10"/>
  <c r="F13" i="10"/>
  <c r="G13" i="10"/>
  <c r="I29" i="10"/>
  <c r="J29" i="10"/>
  <c r="K29" i="10"/>
  <c r="L29" i="10"/>
  <c r="M29" i="10"/>
  <c r="N29" i="10"/>
  <c r="P5" i="10"/>
  <c r="Q5" i="10"/>
  <c r="R5" i="10"/>
  <c r="S5" i="10"/>
  <c r="T5" i="10"/>
  <c r="U5" i="10"/>
  <c r="B55" i="10"/>
  <c r="C55" i="10"/>
  <c r="D55" i="10"/>
  <c r="E55" i="10"/>
  <c r="F55" i="10"/>
  <c r="G55" i="10"/>
  <c r="I17" i="10"/>
  <c r="J17" i="10"/>
  <c r="K17" i="10"/>
  <c r="L17" i="10"/>
  <c r="M17" i="10"/>
  <c r="N17" i="10"/>
  <c r="P26" i="10"/>
  <c r="Q26" i="10"/>
  <c r="R26" i="10"/>
  <c r="S26" i="10"/>
  <c r="T26" i="10"/>
  <c r="U26" i="10"/>
  <c r="B16" i="10"/>
  <c r="C16" i="10"/>
  <c r="D16" i="10"/>
  <c r="E16" i="10"/>
  <c r="F16" i="10"/>
  <c r="G16" i="10"/>
  <c r="I34" i="10"/>
  <c r="J34" i="10"/>
  <c r="K34" i="10"/>
  <c r="L34" i="10"/>
  <c r="M34" i="10"/>
  <c r="N34" i="10"/>
  <c r="P16" i="10"/>
  <c r="Q16" i="10"/>
  <c r="R16" i="10"/>
  <c r="S16" i="10"/>
  <c r="T16" i="10"/>
  <c r="U16" i="10"/>
  <c r="D64" i="10"/>
  <c r="K64" i="10"/>
  <c r="R64" i="10"/>
  <c r="B96" i="10"/>
  <c r="C96" i="10"/>
  <c r="D96" i="10"/>
  <c r="E96" i="10"/>
  <c r="F96" i="10"/>
  <c r="G96" i="10"/>
  <c r="I73" i="10"/>
  <c r="J73" i="10"/>
  <c r="K73" i="10"/>
  <c r="L73" i="10"/>
  <c r="M73" i="10"/>
  <c r="N73" i="10"/>
  <c r="P104" i="10"/>
  <c r="Q104" i="10"/>
  <c r="R104" i="10"/>
  <c r="S104" i="10"/>
  <c r="T104" i="10"/>
  <c r="U104" i="10"/>
  <c r="B99" i="10"/>
  <c r="C99" i="10"/>
  <c r="D99" i="10"/>
  <c r="E99" i="10"/>
  <c r="F99" i="10"/>
  <c r="G99" i="10"/>
  <c r="I93" i="10"/>
  <c r="J93" i="10"/>
  <c r="K93" i="10"/>
  <c r="L93" i="10"/>
  <c r="M93" i="10"/>
  <c r="N93" i="10"/>
  <c r="P94" i="10"/>
  <c r="Q94" i="10"/>
  <c r="R94" i="10"/>
  <c r="S94" i="10"/>
  <c r="T94" i="10"/>
  <c r="U94" i="10"/>
  <c r="B75" i="10"/>
  <c r="C75" i="10"/>
  <c r="D75" i="10"/>
  <c r="E75" i="10"/>
  <c r="F75" i="10"/>
  <c r="G75" i="10"/>
  <c r="I109" i="10"/>
  <c r="J109" i="10"/>
  <c r="K109" i="10"/>
  <c r="L109" i="10"/>
  <c r="M109" i="10"/>
  <c r="N109" i="10"/>
  <c r="P113" i="10"/>
  <c r="Q113" i="10"/>
  <c r="R113" i="10"/>
  <c r="S113" i="10"/>
  <c r="T113" i="10"/>
  <c r="U113" i="10"/>
  <c r="B95" i="10"/>
  <c r="C95" i="10"/>
  <c r="D95" i="10"/>
  <c r="E95" i="10"/>
  <c r="F95" i="10"/>
  <c r="G95" i="10"/>
  <c r="I107" i="10"/>
  <c r="J107" i="10"/>
  <c r="K107" i="10"/>
  <c r="L107" i="10"/>
  <c r="M107" i="10"/>
  <c r="N107" i="10"/>
  <c r="P116" i="10"/>
  <c r="Q116" i="10"/>
  <c r="R116" i="10"/>
  <c r="S116" i="10"/>
  <c r="T116" i="10"/>
  <c r="U116" i="10"/>
  <c r="B78" i="10"/>
  <c r="C78" i="10"/>
  <c r="D78" i="10"/>
  <c r="E78" i="10"/>
  <c r="F78" i="10"/>
  <c r="G78" i="10"/>
  <c r="I70" i="10"/>
  <c r="J70" i="10"/>
  <c r="K70" i="10"/>
  <c r="L70" i="10"/>
  <c r="M70" i="10"/>
  <c r="N70" i="10"/>
  <c r="P121" i="10"/>
  <c r="Q121" i="10"/>
  <c r="R121" i="10"/>
  <c r="S121" i="10"/>
  <c r="T121" i="10"/>
  <c r="U121" i="10"/>
  <c r="B105" i="10"/>
  <c r="C105" i="10"/>
  <c r="D105" i="10"/>
  <c r="E105" i="10"/>
  <c r="F105" i="10"/>
  <c r="G105" i="10"/>
  <c r="I82" i="10"/>
  <c r="J82" i="10"/>
  <c r="K82" i="10"/>
  <c r="L82" i="10"/>
  <c r="M82" i="10"/>
  <c r="N82" i="10"/>
  <c r="P128" i="10"/>
  <c r="Q128" i="10"/>
  <c r="R128" i="10"/>
  <c r="S128" i="10"/>
  <c r="T128" i="10"/>
  <c r="U128" i="10"/>
  <c r="B88" i="10"/>
  <c r="C88" i="10"/>
  <c r="D88" i="10"/>
  <c r="E88" i="10"/>
  <c r="F88" i="10"/>
  <c r="G88" i="10"/>
  <c r="I74" i="10"/>
  <c r="J74" i="10"/>
  <c r="K74" i="10"/>
  <c r="L74" i="10"/>
  <c r="M74" i="10"/>
  <c r="N74" i="10"/>
  <c r="P82" i="10"/>
  <c r="Q82" i="10"/>
  <c r="R82" i="10"/>
  <c r="S82" i="10"/>
  <c r="T82" i="10"/>
  <c r="U82" i="10"/>
  <c r="B83" i="10"/>
  <c r="C83" i="10"/>
  <c r="D83" i="10"/>
  <c r="E83" i="10"/>
  <c r="F83" i="10"/>
  <c r="G83" i="10"/>
  <c r="I83" i="10"/>
  <c r="J83" i="10"/>
  <c r="K83" i="10"/>
  <c r="L83" i="10"/>
  <c r="M83" i="10"/>
  <c r="N83" i="10"/>
  <c r="P97" i="10"/>
  <c r="Q97" i="10"/>
  <c r="R97" i="10"/>
  <c r="S97" i="10"/>
  <c r="T97" i="10"/>
  <c r="U97" i="10"/>
  <c r="B107" i="10"/>
  <c r="C107" i="10"/>
  <c r="D107" i="10"/>
  <c r="E107" i="10"/>
  <c r="F107" i="10"/>
  <c r="G107" i="10"/>
  <c r="I92" i="10"/>
  <c r="J92" i="10"/>
  <c r="K92" i="10"/>
  <c r="L92" i="10"/>
  <c r="M92" i="10"/>
  <c r="N92" i="10"/>
  <c r="P126" i="10"/>
  <c r="Q126" i="10"/>
  <c r="R126" i="10"/>
  <c r="S126" i="10"/>
  <c r="T126" i="10"/>
  <c r="U126" i="10"/>
  <c r="B123" i="10"/>
  <c r="C123" i="10"/>
  <c r="D123" i="10"/>
  <c r="E123" i="10"/>
  <c r="F123" i="10"/>
  <c r="G123" i="10"/>
  <c r="I125" i="10"/>
  <c r="J125" i="10"/>
  <c r="K125" i="10"/>
  <c r="L125" i="10"/>
  <c r="M125" i="10"/>
  <c r="N125" i="10"/>
  <c r="P85" i="10"/>
  <c r="Q85" i="10"/>
  <c r="R85" i="10"/>
  <c r="S85" i="10"/>
  <c r="T85" i="10"/>
  <c r="U85" i="10"/>
  <c r="B112" i="10"/>
  <c r="C112" i="10"/>
  <c r="D112" i="10"/>
  <c r="E112" i="10"/>
  <c r="F112" i="10"/>
  <c r="G112" i="10"/>
  <c r="I75" i="10"/>
  <c r="J75" i="10"/>
  <c r="K75" i="10"/>
  <c r="L75" i="10"/>
  <c r="M75" i="10"/>
  <c r="N75" i="10"/>
  <c r="P103" i="10"/>
  <c r="Q103" i="10"/>
  <c r="R103" i="10"/>
  <c r="S103" i="10"/>
  <c r="T103" i="10"/>
  <c r="U103" i="10"/>
  <c r="B122" i="10"/>
  <c r="C122" i="10"/>
  <c r="D122" i="10"/>
  <c r="E122" i="10"/>
  <c r="F122" i="10"/>
  <c r="G122" i="10"/>
  <c r="I97" i="10"/>
  <c r="J97" i="10"/>
  <c r="K97" i="10"/>
  <c r="L97" i="10"/>
  <c r="M97" i="10"/>
  <c r="N97" i="10"/>
  <c r="P106" i="10"/>
  <c r="Q106" i="10"/>
  <c r="R106" i="10"/>
  <c r="S106" i="10"/>
  <c r="T106" i="10"/>
  <c r="U106" i="10"/>
  <c r="B93" i="10"/>
  <c r="C93" i="10"/>
  <c r="D93" i="10"/>
  <c r="E93" i="10"/>
  <c r="F93" i="10"/>
  <c r="G93" i="10"/>
  <c r="I86" i="10"/>
  <c r="J86" i="10"/>
  <c r="K86" i="10"/>
  <c r="L86" i="10"/>
  <c r="M86" i="10"/>
  <c r="N86" i="10"/>
  <c r="P87" i="10"/>
  <c r="Q87" i="10"/>
  <c r="R87" i="10"/>
  <c r="S87" i="10"/>
  <c r="T87" i="10"/>
  <c r="U87" i="10"/>
  <c r="B119" i="10"/>
  <c r="C119" i="10"/>
  <c r="D119" i="10"/>
  <c r="E119" i="10"/>
  <c r="F119" i="10"/>
  <c r="G119" i="10"/>
  <c r="I84" i="10"/>
  <c r="J84" i="10"/>
  <c r="K84" i="10"/>
  <c r="L84" i="10"/>
  <c r="M84" i="10"/>
  <c r="N84" i="10"/>
  <c r="P129" i="10"/>
  <c r="Q129" i="10"/>
  <c r="R129" i="10"/>
  <c r="S129" i="10"/>
  <c r="T129" i="10"/>
  <c r="U129" i="10"/>
  <c r="B91" i="10"/>
  <c r="C91" i="10"/>
  <c r="D91" i="10"/>
  <c r="E91" i="10"/>
  <c r="F91" i="10"/>
  <c r="G91" i="10"/>
  <c r="I85" i="10"/>
  <c r="J85" i="10"/>
  <c r="K85" i="10"/>
  <c r="L85" i="10"/>
  <c r="M85" i="10"/>
  <c r="N85" i="10"/>
  <c r="P98" i="10"/>
  <c r="Q98" i="10"/>
  <c r="R98" i="10"/>
  <c r="S98" i="10"/>
  <c r="T98" i="10"/>
  <c r="U98" i="10"/>
  <c r="B127" i="10"/>
  <c r="C127" i="10"/>
  <c r="D127" i="10"/>
  <c r="E127" i="10"/>
  <c r="F127" i="10"/>
  <c r="G127" i="10"/>
  <c r="I96" i="10"/>
  <c r="J96" i="10"/>
  <c r="K96" i="10"/>
  <c r="L96" i="10"/>
  <c r="M96" i="10"/>
  <c r="N96" i="10"/>
  <c r="P77" i="10"/>
  <c r="Q77" i="10"/>
  <c r="R77" i="10"/>
  <c r="S77" i="10"/>
  <c r="T77" i="10"/>
  <c r="U77" i="10"/>
  <c r="B101" i="10"/>
  <c r="C101" i="10"/>
  <c r="D101" i="10"/>
  <c r="E101" i="10"/>
  <c r="F101" i="10"/>
  <c r="G101" i="10"/>
  <c r="I87" i="10"/>
  <c r="J87" i="10"/>
  <c r="K87" i="10"/>
  <c r="L87" i="10"/>
  <c r="M87" i="10"/>
  <c r="N87" i="10"/>
  <c r="P117" i="10"/>
  <c r="Q117" i="10"/>
  <c r="R117" i="10"/>
  <c r="S117" i="10"/>
  <c r="T117" i="10"/>
  <c r="U117" i="10"/>
  <c r="B89" i="10"/>
  <c r="C89" i="10"/>
  <c r="D89" i="10"/>
  <c r="E89" i="10"/>
  <c r="F89" i="10"/>
  <c r="G89" i="10"/>
  <c r="I94" i="10"/>
  <c r="J94" i="10"/>
  <c r="K94" i="10"/>
  <c r="L94" i="10"/>
  <c r="M94" i="10"/>
  <c r="N94" i="10"/>
  <c r="P114" i="10"/>
  <c r="Q114" i="10"/>
  <c r="R114" i="10"/>
  <c r="S114" i="10"/>
  <c r="T114" i="10"/>
  <c r="U114" i="10"/>
  <c r="B128" i="10"/>
  <c r="C128" i="10"/>
  <c r="D128" i="10"/>
  <c r="E128" i="10"/>
  <c r="F128" i="10"/>
  <c r="G128" i="10"/>
  <c r="I122" i="10"/>
  <c r="J122" i="10"/>
  <c r="K122" i="10"/>
  <c r="L122" i="10"/>
  <c r="M122" i="10"/>
  <c r="N122" i="10"/>
  <c r="P115" i="10"/>
  <c r="Q115" i="10"/>
  <c r="R115" i="10"/>
  <c r="S115" i="10"/>
  <c r="T115" i="10"/>
  <c r="U115" i="10"/>
  <c r="B85" i="10"/>
  <c r="C85" i="10"/>
  <c r="D85" i="10"/>
  <c r="E85" i="10"/>
  <c r="F85" i="10"/>
  <c r="G85" i="10"/>
  <c r="I95" i="10"/>
  <c r="J95" i="10"/>
  <c r="K95" i="10"/>
  <c r="L95" i="10"/>
  <c r="M95" i="10"/>
  <c r="N95" i="10"/>
  <c r="P70" i="10"/>
  <c r="Q70" i="10"/>
  <c r="R70" i="10"/>
  <c r="S70" i="10"/>
  <c r="T70" i="10"/>
  <c r="U70" i="10"/>
  <c r="B81" i="10"/>
  <c r="C81" i="10"/>
  <c r="D81" i="10"/>
  <c r="E81" i="10"/>
  <c r="F81" i="10"/>
  <c r="G81" i="10"/>
  <c r="I116" i="10"/>
  <c r="J116" i="10"/>
  <c r="K116" i="10"/>
  <c r="L116" i="10"/>
  <c r="M116" i="10"/>
  <c r="N116" i="10"/>
  <c r="P122" i="10"/>
  <c r="Q122" i="10"/>
  <c r="R122" i="10"/>
  <c r="S122" i="10"/>
  <c r="T122" i="10"/>
  <c r="U122" i="10"/>
  <c r="B84" i="10"/>
  <c r="C84" i="10"/>
  <c r="D84" i="10"/>
  <c r="E84" i="10"/>
  <c r="F84" i="10"/>
  <c r="G84" i="10"/>
  <c r="I108" i="10"/>
  <c r="J108" i="10"/>
  <c r="K108" i="10"/>
  <c r="L108" i="10"/>
  <c r="M108" i="10"/>
  <c r="N108" i="10"/>
  <c r="P119" i="10"/>
  <c r="Q119" i="10"/>
  <c r="R119" i="10"/>
  <c r="S119" i="10"/>
  <c r="T119" i="10"/>
  <c r="U119" i="10"/>
  <c r="B113" i="10"/>
  <c r="C113" i="10"/>
  <c r="D113" i="10"/>
  <c r="E113" i="10"/>
  <c r="F113" i="10"/>
  <c r="G113" i="10"/>
  <c r="I71" i="10"/>
  <c r="J71" i="10"/>
  <c r="K71" i="10"/>
  <c r="L71" i="10"/>
  <c r="M71" i="10"/>
  <c r="N71" i="10"/>
  <c r="P110" i="10"/>
  <c r="Q110" i="10"/>
  <c r="R110" i="10"/>
  <c r="S110" i="10"/>
  <c r="T110" i="10"/>
  <c r="U110" i="10"/>
  <c r="B87" i="10"/>
  <c r="C87" i="10"/>
  <c r="D87" i="10"/>
  <c r="E87" i="10"/>
  <c r="F87" i="10"/>
  <c r="G87" i="10"/>
  <c r="I102" i="10"/>
  <c r="J102" i="10"/>
  <c r="K102" i="10"/>
  <c r="L102" i="10"/>
  <c r="M102" i="10"/>
  <c r="N102" i="10"/>
  <c r="P91" i="10"/>
  <c r="Q91" i="10"/>
  <c r="R91" i="10"/>
  <c r="S91" i="10"/>
  <c r="T91" i="10"/>
  <c r="U91" i="10"/>
  <c r="B126" i="10"/>
  <c r="C126" i="10"/>
  <c r="D126" i="10"/>
  <c r="E126" i="10"/>
  <c r="F126" i="10"/>
  <c r="G126" i="10"/>
  <c r="I77" i="10"/>
  <c r="J77" i="10"/>
  <c r="K77" i="10"/>
  <c r="L77" i="10"/>
  <c r="M77" i="10"/>
  <c r="N77" i="10"/>
  <c r="P118" i="10"/>
  <c r="Q118" i="10"/>
  <c r="R118" i="10"/>
  <c r="S118" i="10"/>
  <c r="T118" i="10"/>
  <c r="U118" i="10"/>
  <c r="B79" i="10"/>
  <c r="C79" i="10"/>
  <c r="D79" i="10"/>
  <c r="E79" i="10"/>
  <c r="F79" i="10"/>
  <c r="G79" i="10"/>
  <c r="I119" i="10"/>
  <c r="J119" i="10"/>
  <c r="K119" i="10"/>
  <c r="L119" i="10"/>
  <c r="M119" i="10"/>
  <c r="N119" i="10"/>
  <c r="P96" i="10"/>
  <c r="Q96" i="10"/>
  <c r="R96" i="10"/>
  <c r="S96" i="10"/>
  <c r="T96" i="10"/>
  <c r="U96" i="10"/>
  <c r="B108" i="10"/>
  <c r="C108" i="10"/>
  <c r="D108" i="10"/>
  <c r="E108" i="10"/>
  <c r="F108" i="10"/>
  <c r="G108" i="10"/>
  <c r="I78" i="10"/>
  <c r="J78" i="10"/>
  <c r="K78" i="10"/>
  <c r="L78" i="10"/>
  <c r="M78" i="10"/>
  <c r="N78" i="10"/>
  <c r="P90" i="10"/>
  <c r="Q90" i="10"/>
  <c r="R90" i="10"/>
  <c r="S90" i="10"/>
  <c r="T90" i="10"/>
  <c r="U90" i="10"/>
  <c r="B76" i="10"/>
  <c r="C76" i="10"/>
  <c r="D76" i="10"/>
  <c r="E76" i="10"/>
  <c r="F76" i="10"/>
  <c r="G76" i="10"/>
  <c r="I91" i="10"/>
  <c r="J91" i="10"/>
  <c r="K91" i="10"/>
  <c r="L91" i="10"/>
  <c r="M91" i="10"/>
  <c r="N91" i="10"/>
  <c r="P84" i="10"/>
  <c r="Q84" i="10"/>
  <c r="R84" i="10"/>
  <c r="S84" i="10"/>
  <c r="T84" i="10"/>
  <c r="U84" i="10"/>
  <c r="B117" i="10"/>
  <c r="C117" i="10"/>
  <c r="D117" i="10"/>
  <c r="E117" i="10"/>
  <c r="F117" i="10"/>
  <c r="G117" i="10"/>
  <c r="I72" i="10"/>
  <c r="J72" i="10"/>
  <c r="K72" i="10"/>
  <c r="L72" i="10"/>
  <c r="M72" i="10"/>
  <c r="N72" i="10"/>
  <c r="P111" i="10"/>
  <c r="Q111" i="10"/>
  <c r="R111" i="10"/>
  <c r="S111" i="10"/>
  <c r="T111" i="10"/>
  <c r="U111" i="10"/>
  <c r="B124" i="10"/>
  <c r="C124" i="10"/>
  <c r="D124" i="10"/>
  <c r="E124" i="10"/>
  <c r="F124" i="10"/>
  <c r="G124" i="10"/>
  <c r="I105" i="10"/>
  <c r="J105" i="10"/>
  <c r="K105" i="10"/>
  <c r="L105" i="10"/>
  <c r="M105" i="10"/>
  <c r="N105" i="10"/>
  <c r="P105" i="10"/>
  <c r="Q105" i="10"/>
  <c r="R105" i="10"/>
  <c r="S105" i="10"/>
  <c r="T105" i="10"/>
  <c r="U105" i="10"/>
  <c r="B80" i="10"/>
  <c r="C80" i="10"/>
  <c r="D80" i="10"/>
  <c r="E80" i="10"/>
  <c r="F80" i="10"/>
  <c r="G80" i="10"/>
  <c r="I90" i="10"/>
  <c r="J90" i="10"/>
  <c r="K90" i="10"/>
  <c r="L90" i="10"/>
  <c r="M90" i="10"/>
  <c r="N90" i="10"/>
  <c r="P109" i="10"/>
  <c r="Q109" i="10"/>
  <c r="R109" i="10"/>
  <c r="S109" i="10"/>
  <c r="T109" i="10"/>
  <c r="U109" i="10"/>
  <c r="B92" i="10"/>
  <c r="C92" i="10"/>
  <c r="D92" i="10"/>
  <c r="E92" i="10"/>
  <c r="F92" i="10"/>
  <c r="G92" i="10"/>
  <c r="I81" i="10"/>
  <c r="J81" i="10"/>
  <c r="K81" i="10"/>
  <c r="L81" i="10"/>
  <c r="M81" i="10"/>
  <c r="N81" i="10"/>
  <c r="P101" i="10"/>
  <c r="Q101" i="10"/>
  <c r="R101" i="10"/>
  <c r="S101" i="10"/>
  <c r="T101" i="10"/>
  <c r="U101" i="10"/>
  <c r="B97" i="10"/>
  <c r="C97" i="10"/>
  <c r="D97" i="10"/>
  <c r="E97" i="10"/>
  <c r="F97" i="10"/>
  <c r="G97" i="10"/>
  <c r="I89" i="10"/>
  <c r="J89" i="10"/>
  <c r="K89" i="10"/>
  <c r="L89" i="10"/>
  <c r="M89" i="10"/>
  <c r="N89" i="10"/>
  <c r="P124" i="10"/>
  <c r="Q124" i="10"/>
  <c r="R124" i="10"/>
  <c r="S124" i="10"/>
  <c r="T124" i="10"/>
  <c r="U124" i="10"/>
  <c r="B115" i="10"/>
  <c r="C115" i="10"/>
  <c r="D115" i="10"/>
  <c r="E115" i="10"/>
  <c r="F115" i="10"/>
  <c r="G115" i="10"/>
  <c r="I128" i="10"/>
  <c r="J128" i="10"/>
  <c r="K128" i="10"/>
  <c r="L128" i="10"/>
  <c r="M128" i="10"/>
  <c r="N128" i="10"/>
  <c r="P100" i="10"/>
  <c r="Q100" i="10"/>
  <c r="R100" i="10"/>
  <c r="S100" i="10"/>
  <c r="T100" i="10"/>
  <c r="U100" i="10"/>
  <c r="B71" i="10"/>
  <c r="C71" i="10"/>
  <c r="D71" i="10"/>
  <c r="E71" i="10"/>
  <c r="F71" i="10"/>
  <c r="G71" i="10"/>
  <c r="I80" i="10"/>
  <c r="J80" i="10"/>
  <c r="K80" i="10"/>
  <c r="L80" i="10"/>
  <c r="M80" i="10"/>
  <c r="N80" i="10"/>
  <c r="P93" i="10"/>
  <c r="Q93" i="10"/>
  <c r="R93" i="10"/>
  <c r="S93" i="10"/>
  <c r="T93" i="10"/>
  <c r="U93" i="10"/>
  <c r="B94" i="10"/>
  <c r="C94" i="10"/>
  <c r="D94" i="10"/>
  <c r="E94" i="10"/>
  <c r="F94" i="10"/>
  <c r="G94" i="10"/>
  <c r="I98" i="10"/>
  <c r="J98" i="10"/>
  <c r="K98" i="10"/>
  <c r="L98" i="10"/>
  <c r="M98" i="10"/>
  <c r="N98" i="10"/>
  <c r="P107" i="10"/>
  <c r="Q107" i="10"/>
  <c r="R107" i="10"/>
  <c r="S107" i="10"/>
  <c r="T107" i="10"/>
  <c r="U107" i="10"/>
  <c r="B73" i="10"/>
  <c r="C73" i="10"/>
  <c r="D73" i="10"/>
  <c r="E73" i="10"/>
  <c r="F73" i="10"/>
  <c r="G73" i="10"/>
  <c r="I124" i="10"/>
  <c r="J124" i="10"/>
  <c r="K124" i="10"/>
  <c r="L124" i="10"/>
  <c r="M124" i="10"/>
  <c r="N124" i="10"/>
  <c r="P112" i="10"/>
  <c r="Q112" i="10"/>
  <c r="R112" i="10"/>
  <c r="S112" i="10"/>
  <c r="T112" i="10"/>
  <c r="U112" i="10"/>
  <c r="B98" i="10"/>
  <c r="C98" i="10"/>
  <c r="D98" i="10"/>
  <c r="E98" i="10"/>
  <c r="F98" i="10"/>
  <c r="G98" i="10"/>
  <c r="I88" i="10"/>
  <c r="J88" i="10"/>
  <c r="K88" i="10"/>
  <c r="L88" i="10"/>
  <c r="M88" i="10"/>
  <c r="N88" i="10"/>
  <c r="P75" i="10"/>
  <c r="Q75" i="10"/>
  <c r="R75" i="10"/>
  <c r="S75" i="10"/>
  <c r="T75" i="10"/>
  <c r="U75" i="10"/>
  <c r="B103" i="10"/>
  <c r="C103" i="10"/>
  <c r="D103" i="10"/>
  <c r="E103" i="10"/>
  <c r="F103" i="10"/>
  <c r="G103" i="10"/>
  <c r="I129" i="10"/>
  <c r="J129" i="10"/>
  <c r="K129" i="10"/>
  <c r="L129" i="10"/>
  <c r="M129" i="10"/>
  <c r="N129" i="10"/>
  <c r="P80" i="10"/>
  <c r="Q80" i="10"/>
  <c r="R80" i="10"/>
  <c r="S80" i="10"/>
  <c r="T80" i="10"/>
  <c r="U80" i="10"/>
  <c r="B104" i="10"/>
  <c r="C104" i="10"/>
  <c r="D104" i="10"/>
  <c r="E104" i="10"/>
  <c r="F104" i="10"/>
  <c r="G104" i="10"/>
  <c r="I76" i="10"/>
  <c r="J76" i="10"/>
  <c r="K76" i="10"/>
  <c r="L76" i="10"/>
  <c r="M76" i="10"/>
  <c r="N76" i="10"/>
  <c r="P71" i="10"/>
  <c r="Q71" i="10"/>
  <c r="R71" i="10"/>
  <c r="S71" i="10"/>
  <c r="T71" i="10"/>
  <c r="U71" i="10"/>
  <c r="B114" i="10"/>
  <c r="C114" i="10"/>
  <c r="D114" i="10"/>
  <c r="E114" i="10"/>
  <c r="F114" i="10"/>
  <c r="G114" i="10"/>
  <c r="I121" i="10"/>
  <c r="J121" i="10"/>
  <c r="K121" i="10"/>
  <c r="L121" i="10"/>
  <c r="M121" i="10"/>
  <c r="N121" i="10"/>
  <c r="P89" i="10"/>
  <c r="Q89" i="10"/>
  <c r="R89" i="10"/>
  <c r="S89" i="10"/>
  <c r="T89" i="10"/>
  <c r="U89" i="10"/>
  <c r="B82" i="10"/>
  <c r="C82" i="10"/>
  <c r="D82" i="10"/>
  <c r="E82" i="10"/>
  <c r="F82" i="10"/>
  <c r="G82" i="10"/>
  <c r="I127" i="10"/>
  <c r="J127" i="10"/>
  <c r="K127" i="10"/>
  <c r="L127" i="10"/>
  <c r="M127" i="10"/>
  <c r="N127" i="10"/>
  <c r="P99" i="10"/>
  <c r="Q99" i="10"/>
  <c r="R99" i="10"/>
  <c r="S99" i="10"/>
  <c r="T99" i="10"/>
  <c r="U99" i="10"/>
  <c r="B109" i="10"/>
  <c r="C109" i="10"/>
  <c r="D109" i="10"/>
  <c r="E109" i="10"/>
  <c r="F109" i="10"/>
  <c r="G109" i="10"/>
  <c r="I103" i="10"/>
  <c r="J103" i="10"/>
  <c r="K103" i="10"/>
  <c r="L103" i="10"/>
  <c r="M103" i="10"/>
  <c r="N103" i="10"/>
  <c r="P125" i="10"/>
  <c r="Q125" i="10"/>
  <c r="R125" i="10"/>
  <c r="S125" i="10"/>
  <c r="T125" i="10"/>
  <c r="U125" i="10"/>
  <c r="B110" i="10"/>
  <c r="C110" i="10"/>
  <c r="D110" i="10"/>
  <c r="E110" i="10"/>
  <c r="F110" i="10"/>
  <c r="G110" i="10"/>
  <c r="I117" i="10"/>
  <c r="J117" i="10"/>
  <c r="K117" i="10"/>
  <c r="L117" i="10"/>
  <c r="M117" i="10"/>
  <c r="N117" i="10"/>
  <c r="P120" i="10"/>
  <c r="Q120" i="10"/>
  <c r="R120" i="10"/>
  <c r="S120" i="10"/>
  <c r="T120" i="10"/>
  <c r="U120" i="10"/>
  <c r="B118" i="10"/>
  <c r="C118" i="10"/>
  <c r="D118" i="10"/>
  <c r="E118" i="10"/>
  <c r="F118" i="10"/>
  <c r="G118" i="10"/>
  <c r="I99" i="10"/>
  <c r="J99" i="10"/>
  <c r="K99" i="10"/>
  <c r="L99" i="10"/>
  <c r="M99" i="10"/>
  <c r="N99" i="10"/>
  <c r="P108" i="10"/>
  <c r="Q108" i="10"/>
  <c r="R108" i="10"/>
  <c r="S108" i="10"/>
  <c r="T108" i="10"/>
  <c r="U108" i="10"/>
  <c r="B121" i="10"/>
  <c r="C121" i="10"/>
  <c r="D121" i="10"/>
  <c r="E121" i="10"/>
  <c r="F121" i="10"/>
  <c r="G121" i="10"/>
  <c r="I112" i="10"/>
  <c r="J112" i="10"/>
  <c r="K112" i="10"/>
  <c r="L112" i="10"/>
  <c r="M112" i="10"/>
  <c r="N112" i="10"/>
  <c r="P95" i="10"/>
  <c r="Q95" i="10"/>
  <c r="R95" i="10"/>
  <c r="S95" i="10"/>
  <c r="T95" i="10"/>
  <c r="U95" i="10"/>
  <c r="B72" i="10"/>
  <c r="C72" i="10"/>
  <c r="D72" i="10"/>
  <c r="E72" i="10"/>
  <c r="F72" i="10"/>
  <c r="G72" i="10"/>
  <c r="I106" i="10"/>
  <c r="J106" i="10"/>
  <c r="K106" i="10"/>
  <c r="L106" i="10"/>
  <c r="M106" i="10"/>
  <c r="N106" i="10"/>
  <c r="P127" i="10"/>
  <c r="Q127" i="10"/>
  <c r="R127" i="10"/>
  <c r="S127" i="10"/>
  <c r="T127" i="10"/>
  <c r="U127" i="10"/>
  <c r="B129" i="10"/>
  <c r="C129" i="10"/>
  <c r="D129" i="10"/>
  <c r="E129" i="10"/>
  <c r="F129" i="10"/>
  <c r="G129" i="10"/>
  <c r="I114" i="10"/>
  <c r="J114" i="10"/>
  <c r="K114" i="10"/>
  <c r="L114" i="10"/>
  <c r="M114" i="10"/>
  <c r="N114" i="10"/>
  <c r="P79" i="10"/>
  <c r="Q79" i="10"/>
  <c r="R79" i="10"/>
  <c r="S79" i="10"/>
  <c r="T79" i="10"/>
  <c r="U79" i="10"/>
  <c r="B86" i="10"/>
  <c r="C86" i="10"/>
  <c r="D86" i="10"/>
  <c r="E86" i="10"/>
  <c r="F86" i="10"/>
  <c r="G86" i="10"/>
  <c r="I110" i="10"/>
  <c r="J110" i="10"/>
  <c r="K110" i="10"/>
  <c r="L110" i="10"/>
  <c r="M110" i="10"/>
  <c r="N110" i="10"/>
  <c r="P81" i="10"/>
  <c r="Q81" i="10"/>
  <c r="R81" i="10"/>
  <c r="S81" i="10"/>
  <c r="T81" i="10"/>
  <c r="U81" i="10"/>
  <c r="B125" i="10"/>
  <c r="C125" i="10"/>
  <c r="D125" i="10"/>
  <c r="E125" i="10"/>
  <c r="F125" i="10"/>
  <c r="G125" i="10"/>
  <c r="I104" i="10"/>
  <c r="J104" i="10"/>
  <c r="K104" i="10"/>
  <c r="L104" i="10"/>
  <c r="M104" i="10"/>
  <c r="N104" i="10"/>
  <c r="P88" i="10"/>
  <c r="Q88" i="10"/>
  <c r="R88" i="10"/>
  <c r="S88" i="10"/>
  <c r="T88" i="10"/>
  <c r="U88" i="10"/>
  <c r="B100" i="10"/>
  <c r="C100" i="10"/>
  <c r="D100" i="10"/>
  <c r="E100" i="10"/>
  <c r="F100" i="10"/>
  <c r="G100" i="10"/>
  <c r="I100" i="10"/>
  <c r="J100" i="10"/>
  <c r="K100" i="10"/>
  <c r="L100" i="10"/>
  <c r="M100" i="10"/>
  <c r="N100" i="10"/>
  <c r="P72" i="10"/>
  <c r="Q72" i="10"/>
  <c r="R72" i="10"/>
  <c r="S72" i="10"/>
  <c r="T72" i="10"/>
  <c r="U72" i="10"/>
  <c r="B106" i="10"/>
  <c r="C106" i="10"/>
  <c r="D106" i="10"/>
  <c r="E106" i="10"/>
  <c r="F106" i="10"/>
  <c r="G106" i="10"/>
  <c r="I115" i="10"/>
  <c r="J115" i="10"/>
  <c r="K115" i="10"/>
  <c r="L115" i="10"/>
  <c r="M115" i="10"/>
  <c r="N115" i="10"/>
  <c r="P76" i="10"/>
  <c r="Q76" i="10"/>
  <c r="R76" i="10"/>
  <c r="S76" i="10"/>
  <c r="T76" i="10"/>
  <c r="U76" i="10"/>
  <c r="B102" i="10"/>
  <c r="C102" i="10"/>
  <c r="D102" i="10"/>
  <c r="E102" i="10"/>
  <c r="F102" i="10"/>
  <c r="G102" i="10"/>
  <c r="I126" i="10"/>
  <c r="J126" i="10"/>
  <c r="K126" i="10"/>
  <c r="L126" i="10"/>
  <c r="M126" i="10"/>
  <c r="N126" i="10"/>
  <c r="P73" i="10"/>
  <c r="Q73" i="10"/>
  <c r="R73" i="10"/>
  <c r="S73" i="10"/>
  <c r="T73" i="10"/>
  <c r="U73" i="10"/>
  <c r="B120" i="10"/>
  <c r="C120" i="10"/>
  <c r="D120" i="10"/>
  <c r="E120" i="10"/>
  <c r="F120" i="10"/>
  <c r="G120" i="10"/>
  <c r="I79" i="10"/>
  <c r="J79" i="10"/>
  <c r="K79" i="10"/>
  <c r="L79" i="10"/>
  <c r="M79" i="10"/>
  <c r="N79" i="10"/>
  <c r="P78" i="10"/>
  <c r="Q78" i="10"/>
  <c r="R78" i="10"/>
  <c r="S78" i="10"/>
  <c r="T78" i="10"/>
  <c r="U78" i="10"/>
  <c r="B90" i="10"/>
  <c r="C90" i="10"/>
  <c r="D90" i="10"/>
  <c r="E90" i="10"/>
  <c r="F90" i="10"/>
  <c r="G90" i="10"/>
  <c r="I123" i="10"/>
  <c r="J123" i="10"/>
  <c r="K123" i="10"/>
  <c r="L123" i="10"/>
  <c r="M123" i="10"/>
  <c r="N123" i="10"/>
  <c r="P102" i="10"/>
  <c r="Q102" i="10"/>
  <c r="R102" i="10"/>
  <c r="S102" i="10"/>
  <c r="T102" i="10"/>
  <c r="U102" i="10"/>
  <c r="B77" i="10"/>
  <c r="C77" i="10"/>
  <c r="D77" i="10"/>
  <c r="E77" i="10"/>
  <c r="F77" i="10"/>
  <c r="G77" i="10"/>
  <c r="I120" i="10"/>
  <c r="J120" i="10"/>
  <c r="K120" i="10"/>
  <c r="L120" i="10"/>
  <c r="M120" i="10"/>
  <c r="N120" i="10"/>
  <c r="P123" i="10"/>
  <c r="Q123" i="10"/>
  <c r="R123" i="10"/>
  <c r="S123" i="10"/>
  <c r="T123" i="10"/>
  <c r="U123" i="10"/>
  <c r="B70" i="10"/>
  <c r="C70" i="10"/>
  <c r="D70" i="10"/>
  <c r="E70" i="10"/>
  <c r="F70" i="10"/>
  <c r="G70" i="10"/>
  <c r="I118" i="10"/>
  <c r="J118" i="10"/>
  <c r="K118" i="10"/>
  <c r="L118" i="10"/>
  <c r="M118" i="10"/>
  <c r="N118" i="10"/>
  <c r="P74" i="10"/>
  <c r="Q74" i="10"/>
  <c r="R74" i="10"/>
  <c r="S74" i="10"/>
  <c r="T74" i="10"/>
  <c r="U74" i="10"/>
  <c r="B116" i="10"/>
  <c r="C116" i="10"/>
  <c r="D116" i="10"/>
  <c r="E116" i="10"/>
  <c r="F116" i="10"/>
  <c r="G116" i="10"/>
  <c r="I113" i="10"/>
  <c r="J113" i="10"/>
  <c r="K113" i="10"/>
  <c r="L113" i="10"/>
  <c r="M113" i="10"/>
  <c r="N113" i="10"/>
  <c r="P86" i="10"/>
  <c r="Q86" i="10"/>
  <c r="R86" i="10"/>
  <c r="S86" i="10"/>
  <c r="T86" i="10"/>
  <c r="U86" i="10"/>
  <c r="B74" i="10"/>
  <c r="C74" i="10"/>
  <c r="D74" i="10"/>
  <c r="E74" i="10"/>
  <c r="F74" i="10"/>
  <c r="G74" i="10"/>
  <c r="I111" i="10"/>
  <c r="J111" i="10"/>
  <c r="K111" i="10"/>
  <c r="L111" i="10"/>
  <c r="M111" i="10"/>
  <c r="N111" i="10"/>
  <c r="P83" i="10"/>
  <c r="Q83" i="10"/>
  <c r="R83" i="10"/>
  <c r="S83" i="10"/>
  <c r="T83" i="10"/>
  <c r="U83" i="10"/>
  <c r="B111" i="10"/>
  <c r="C111" i="10"/>
  <c r="D111" i="10"/>
  <c r="E111" i="10"/>
  <c r="F111" i="10"/>
  <c r="G111" i="10"/>
  <c r="I101" i="10"/>
  <c r="J101" i="10"/>
  <c r="K101" i="10"/>
  <c r="K130" i="10" s="1"/>
  <c r="L101" i="10"/>
  <c r="M101" i="10"/>
  <c r="N101" i="10"/>
  <c r="P92" i="10"/>
  <c r="Q92" i="10"/>
  <c r="R92" i="10"/>
  <c r="S92" i="10"/>
  <c r="T92" i="10"/>
  <c r="U92" i="10"/>
  <c r="D130" i="10"/>
  <c r="R130" i="10"/>
  <c r="AC16" i="31" l="1"/>
  <c r="AC16" i="29"/>
  <c r="J11" i="1"/>
  <c r="J9" i="1"/>
  <c r="J12" i="1"/>
  <c r="J7" i="1"/>
  <c r="AB16" i="3"/>
  <c r="J4" i="1"/>
  <c r="J13" i="1"/>
  <c r="AC16" i="27"/>
  <c r="AC16" i="28"/>
  <c r="J10" i="1"/>
  <c r="J6" i="1"/>
  <c r="X16" i="28"/>
  <c r="V16" i="3"/>
</calcChain>
</file>

<file path=xl/sharedStrings.xml><?xml version="1.0" encoding="utf-8"?>
<sst xmlns="http://schemas.openxmlformats.org/spreadsheetml/2006/main" count="1577" uniqueCount="332">
  <si>
    <t>Winner</t>
    <phoneticPr fontId="0" type="noConversion"/>
  </si>
  <si>
    <t>Individial Winner Match 3 - BILLERICAY CUP</t>
  </si>
  <si>
    <t>Team Winners Match 5 - KELVEDON + MINI's</t>
  </si>
  <si>
    <t>DOES</t>
  </si>
  <si>
    <t>CAPS B</t>
  </si>
  <si>
    <t>B7</t>
  </si>
  <si>
    <t>A7</t>
  </si>
  <si>
    <t>C7</t>
  </si>
  <si>
    <t>F7</t>
  </si>
  <si>
    <t>A8</t>
  </si>
  <si>
    <t>Draw</t>
  </si>
  <si>
    <t>Weight</t>
  </si>
  <si>
    <t>Index</t>
  </si>
  <si>
    <t>2nd Round</t>
  </si>
  <si>
    <t>Final</t>
  </si>
  <si>
    <t>3rd Round</t>
  </si>
  <si>
    <t>4th Round</t>
  </si>
  <si>
    <t xml:space="preserve">Pebmarsh </t>
    <phoneticPr fontId="0" type="noConversion"/>
  </si>
  <si>
    <t>Points</t>
    <phoneticPr fontId="0" type="noConversion"/>
  </si>
  <si>
    <t>C8</t>
    <phoneticPr fontId="0" type="noConversion"/>
  </si>
  <si>
    <t>Individual Knockout Runner Up</t>
  </si>
  <si>
    <t>A9</t>
  </si>
  <si>
    <t>B9</t>
  </si>
  <si>
    <t>C9</t>
  </si>
  <si>
    <t>D9</t>
  </si>
  <si>
    <t>E9</t>
  </si>
  <si>
    <t>F9</t>
  </si>
  <si>
    <t>BRAINTREE</t>
  </si>
  <si>
    <t>Individual Points Winner - COATES CUP</t>
  </si>
  <si>
    <t>Team Winners Match 1  -COLCHESTER CUP</t>
  </si>
  <si>
    <t>Individial Winner Match 1 - CHELMSFORD CUP</t>
  </si>
  <si>
    <t>B1</t>
    <phoneticPr fontId="0" type="noConversion"/>
  </si>
  <si>
    <t>C1</t>
    <phoneticPr fontId="0" type="noConversion"/>
  </si>
  <si>
    <t>Team Winners Match 6 - HALSTEAD &amp; HEDINGHAM</t>
  </si>
  <si>
    <t>E2</t>
    <phoneticPr fontId="0" type="noConversion"/>
  </si>
  <si>
    <t>F2</t>
    <phoneticPr fontId="0" type="noConversion"/>
  </si>
  <si>
    <t>Winner</t>
  </si>
  <si>
    <t>B6</t>
    <phoneticPr fontId="0" type="noConversion"/>
  </si>
  <si>
    <t>B5</t>
    <phoneticPr fontId="0" type="noConversion"/>
  </si>
  <si>
    <t>Individual Points Runner Up</t>
  </si>
  <si>
    <t>Individual Points Third</t>
  </si>
  <si>
    <t>V</t>
  </si>
  <si>
    <t>B8</t>
  </si>
  <si>
    <t>F8</t>
  </si>
  <si>
    <t>D7</t>
  </si>
  <si>
    <t>CAPS A</t>
  </si>
  <si>
    <t>MALDON</t>
  </si>
  <si>
    <t>BILLERICAY</t>
  </si>
  <si>
    <t>KELVEDON</t>
  </si>
  <si>
    <t>F9</t>
    <phoneticPr fontId="0" type="noConversion"/>
  </si>
  <si>
    <t>Match 3</t>
  </si>
  <si>
    <t>C8</t>
  </si>
  <si>
    <t>D8</t>
  </si>
  <si>
    <t>E7</t>
  </si>
  <si>
    <t>Match 4</t>
  </si>
  <si>
    <t>Match 5</t>
  </si>
  <si>
    <t>Match 6</t>
  </si>
  <si>
    <t xml:space="preserve">3rd Round </t>
  </si>
  <si>
    <t>League Winners  - R LINGARD CUP</t>
  </si>
  <si>
    <t>B2</t>
    <phoneticPr fontId="0" type="noConversion"/>
  </si>
  <si>
    <t>C2</t>
    <phoneticPr fontId="0" type="noConversion"/>
  </si>
  <si>
    <t>D1</t>
    <phoneticPr fontId="0" type="noConversion"/>
  </si>
  <si>
    <t>D2</t>
    <phoneticPr fontId="0" type="noConversion"/>
  </si>
  <si>
    <t>1st Round</t>
  </si>
  <si>
    <t>Overall Match Result</t>
  </si>
  <si>
    <t>A Section</t>
  </si>
  <si>
    <t>B Section</t>
  </si>
  <si>
    <t>C Section</t>
  </si>
  <si>
    <t>D Section</t>
  </si>
  <si>
    <t>E Section</t>
  </si>
  <si>
    <t>F Section</t>
  </si>
  <si>
    <t>lb</t>
  </si>
  <si>
    <t>oz</t>
  </si>
  <si>
    <t>dr</t>
  </si>
  <si>
    <t>Sections</t>
  </si>
  <si>
    <t>Peg</t>
  </si>
  <si>
    <t>Name</t>
  </si>
  <si>
    <t>Points</t>
  </si>
  <si>
    <t>B5</t>
  </si>
  <si>
    <t>B4</t>
  </si>
  <si>
    <t>D4</t>
    <phoneticPr fontId="0" type="noConversion"/>
  </si>
  <si>
    <t>D5</t>
    <phoneticPr fontId="0" type="noConversion"/>
  </si>
  <si>
    <t>D3</t>
    <phoneticPr fontId="0" type="noConversion"/>
  </si>
  <si>
    <t>E7</t>
    <phoneticPr fontId="0" type="noConversion"/>
  </si>
  <si>
    <t>E10</t>
    <phoneticPr fontId="0" type="noConversion"/>
  </si>
  <si>
    <t>E9</t>
    <phoneticPr fontId="0" type="noConversion"/>
  </si>
  <si>
    <t>E8</t>
    <phoneticPr fontId="0" type="noConversion"/>
  </si>
  <si>
    <t>E3</t>
    <phoneticPr fontId="0" type="noConversion"/>
  </si>
  <si>
    <t>E6</t>
    <phoneticPr fontId="0" type="noConversion"/>
  </si>
  <si>
    <t>E5</t>
    <phoneticPr fontId="0" type="noConversion"/>
  </si>
  <si>
    <t>E4</t>
    <phoneticPr fontId="0" type="noConversion"/>
  </si>
  <si>
    <t>F3</t>
    <phoneticPr fontId="0" type="noConversion"/>
  </si>
  <si>
    <t>F5</t>
    <phoneticPr fontId="0" type="noConversion"/>
  </si>
  <si>
    <t>F6</t>
    <phoneticPr fontId="0" type="noConversion"/>
  </si>
  <si>
    <t>F8</t>
    <phoneticPr fontId="0" type="noConversion"/>
  </si>
  <si>
    <t>F4</t>
    <phoneticPr fontId="0" type="noConversion"/>
  </si>
  <si>
    <t>Position</t>
  </si>
  <si>
    <t>Angler</t>
  </si>
  <si>
    <t>E1</t>
    <phoneticPr fontId="0" type="noConversion"/>
  </si>
  <si>
    <t>Total Section Points (only used if league pts tied)</t>
  </si>
  <si>
    <t>Individual Knockout Winner - LONG MELFORD TROPHY</t>
  </si>
  <si>
    <t>Individual Points League</t>
  </si>
  <si>
    <t>Division 1, Match 3  HARWICH DOCK RIVER</t>
  </si>
  <si>
    <t>Team Winners Match 4 - SUDBURY CUP</t>
  </si>
  <si>
    <t>Individial Winner Match 4 - LAWFORD CUP</t>
  </si>
  <si>
    <t>V</t>
    <phoneticPr fontId="0" type="noConversion"/>
  </si>
  <si>
    <t>D3</t>
  </si>
  <si>
    <t>F1</t>
  </si>
  <si>
    <t>F6</t>
  </si>
  <si>
    <t>C6</t>
  </si>
  <si>
    <t>C5</t>
  </si>
  <si>
    <t>F2</t>
  </si>
  <si>
    <t>B2</t>
  </si>
  <si>
    <t>A3</t>
  </si>
  <si>
    <t>F5</t>
  </si>
  <si>
    <t>D2</t>
  </si>
  <si>
    <t>A4</t>
  </si>
  <si>
    <t>E3</t>
  </si>
  <si>
    <t>C2</t>
  </si>
  <si>
    <t>E2</t>
  </si>
  <si>
    <t>A5</t>
  </si>
  <si>
    <t>B6</t>
  </si>
  <si>
    <t>D1</t>
  </si>
  <si>
    <t>A6</t>
  </si>
  <si>
    <t>D6</t>
  </si>
  <si>
    <t>C1</t>
  </si>
  <si>
    <t>A1</t>
  </si>
  <si>
    <t>F3</t>
  </si>
  <si>
    <t>B1</t>
  </si>
  <si>
    <t>B3</t>
  </si>
  <si>
    <t>C4</t>
  </si>
  <si>
    <t>B4</t>
    <phoneticPr fontId="0" type="noConversion"/>
  </si>
  <si>
    <t>B7</t>
    <phoneticPr fontId="0" type="noConversion"/>
  </si>
  <si>
    <t>B9</t>
    <phoneticPr fontId="0" type="noConversion"/>
  </si>
  <si>
    <t>B3</t>
    <phoneticPr fontId="0" type="noConversion"/>
  </si>
  <si>
    <t>B8</t>
    <phoneticPr fontId="0" type="noConversion"/>
  </si>
  <si>
    <t>B10</t>
    <phoneticPr fontId="0" type="noConversion"/>
  </si>
  <si>
    <t>League Runners Up - STOUR VALLEY TROPHY</t>
  </si>
  <si>
    <t>League Points</t>
  </si>
  <si>
    <t>Team Knockout</t>
  </si>
  <si>
    <t>Individual Knockout</t>
  </si>
  <si>
    <t>C</t>
  </si>
  <si>
    <t>A</t>
  </si>
  <si>
    <t>B</t>
  </si>
  <si>
    <t>D</t>
  </si>
  <si>
    <t>E</t>
  </si>
  <si>
    <t>F</t>
  </si>
  <si>
    <t>Team Knockout Winners - CRITTALS PLATE</t>
  </si>
  <si>
    <t>E4</t>
  </si>
  <si>
    <t>E6</t>
  </si>
  <si>
    <t>A2</t>
  </si>
  <si>
    <t>C3</t>
  </si>
  <si>
    <t>D4</t>
  </si>
  <si>
    <t>D5</t>
  </si>
  <si>
    <t>E1</t>
  </si>
  <si>
    <t>E5</t>
  </si>
  <si>
    <t>F4</t>
  </si>
  <si>
    <t>Individual Result - Match 1</t>
  </si>
  <si>
    <t>Match 1</t>
  </si>
  <si>
    <t>Match 2</t>
  </si>
  <si>
    <t>Individial Winner Match 5 - MALDON SHIELD</t>
  </si>
  <si>
    <t>Team Winners Match 2 -PAXMANS CUP</t>
  </si>
  <si>
    <t>Individial Winner Match 2 - RHP TANKARD</t>
  </si>
  <si>
    <t>Team Winners Match 3 - BRAINTREE AND BOCKING CUP</t>
  </si>
  <si>
    <t>C5</t>
    <phoneticPr fontId="0" type="noConversion"/>
  </si>
  <si>
    <t>C6</t>
    <phoneticPr fontId="0" type="noConversion"/>
  </si>
  <si>
    <t>C4</t>
    <phoneticPr fontId="0" type="noConversion"/>
  </si>
  <si>
    <t>C10</t>
    <phoneticPr fontId="0" type="noConversion"/>
  </si>
  <si>
    <t>C7</t>
    <phoneticPr fontId="0" type="noConversion"/>
  </si>
  <si>
    <t>C1</t>
    <phoneticPr fontId="0" type="noConversion"/>
  </si>
  <si>
    <t>C9</t>
    <phoneticPr fontId="0" type="noConversion"/>
  </si>
  <si>
    <t>C3</t>
    <phoneticPr fontId="0" type="noConversion"/>
  </si>
  <si>
    <t>C8</t>
    <phoneticPr fontId="0" type="noConversion"/>
  </si>
  <si>
    <t>D10</t>
    <phoneticPr fontId="0" type="noConversion"/>
  </si>
  <si>
    <t>D8</t>
    <phoneticPr fontId="0" type="noConversion"/>
  </si>
  <si>
    <t>Team Standings</t>
  </si>
  <si>
    <t xml:space="preserve">Pts </t>
  </si>
  <si>
    <t>Position</t>
    <phoneticPr fontId="0" type="noConversion"/>
  </si>
  <si>
    <t>F10</t>
    <phoneticPr fontId="0" type="noConversion"/>
  </si>
  <si>
    <t>F7</t>
    <phoneticPr fontId="0" type="noConversion"/>
  </si>
  <si>
    <t>Team</t>
  </si>
  <si>
    <t>Total</t>
  </si>
  <si>
    <t>Individial Winner Match 6  -MARCONI CUP</t>
  </si>
  <si>
    <t>A10</t>
  </si>
  <si>
    <t>B10</t>
  </si>
  <si>
    <t>C10</t>
  </si>
  <si>
    <t>D10</t>
  </si>
  <si>
    <t>E10</t>
  </si>
  <si>
    <t>F10</t>
  </si>
  <si>
    <t>HARWICH</t>
  </si>
  <si>
    <t>team</t>
  </si>
  <si>
    <t>total</t>
  </si>
  <si>
    <t>E8</t>
  </si>
  <si>
    <t>Lb</t>
  </si>
  <si>
    <t>Oz</t>
  </si>
  <si>
    <t>Dr</t>
  </si>
  <si>
    <t>F1</t>
    <phoneticPr fontId="0" type="noConversion"/>
  </si>
  <si>
    <t>Draw</t>
    <phoneticPr fontId="0" type="noConversion"/>
  </si>
  <si>
    <t>index</t>
  </si>
  <si>
    <t>D7</t>
    <phoneticPr fontId="0" type="noConversion"/>
  </si>
  <si>
    <t>D6</t>
    <phoneticPr fontId="0" type="noConversion"/>
  </si>
  <si>
    <t>D9</t>
    <phoneticPr fontId="0" type="noConversion"/>
  </si>
  <si>
    <t>CHELMSFORD BLUE</t>
  </si>
  <si>
    <t>CHELMSFORD RED</t>
  </si>
  <si>
    <t>G SPURGIN</t>
  </si>
  <si>
    <t>K NAISH</t>
  </si>
  <si>
    <t>S WHITE</t>
  </si>
  <si>
    <t>P LAMB</t>
  </si>
  <si>
    <t>A AVES</t>
  </si>
  <si>
    <t>G CHILDS</t>
  </si>
  <si>
    <t>C MORAN</t>
  </si>
  <si>
    <t>D TARRELL</t>
  </si>
  <si>
    <t>D HARPER</t>
  </si>
  <si>
    <t>M GOODWIN</t>
  </si>
  <si>
    <t>N WARWICK</t>
  </si>
  <si>
    <t>A DERBY</t>
  </si>
  <si>
    <t>D MASON</t>
  </si>
  <si>
    <t>A WILLSON</t>
  </si>
  <si>
    <t>S ROOT</t>
  </si>
  <si>
    <t>P CONNELL</t>
  </si>
  <si>
    <t>S ALLGOOD</t>
  </si>
  <si>
    <t>B HICKFORD</t>
  </si>
  <si>
    <t>D MCKINNON</t>
  </si>
  <si>
    <t>P CHAMBERS</t>
  </si>
  <si>
    <t>C DYALL</t>
  </si>
  <si>
    <t>G FOREMAN</t>
  </si>
  <si>
    <t>J HARBER</t>
  </si>
  <si>
    <t>I CARTER</t>
  </si>
  <si>
    <t>P ROSSINGTON</t>
  </si>
  <si>
    <t>J AVES</t>
  </si>
  <si>
    <t>S GUNNER</t>
  </si>
  <si>
    <t>D SMITH</t>
  </si>
  <si>
    <t>v</t>
  </si>
  <si>
    <t>S RICHES</t>
  </si>
  <si>
    <t>J LESURF</t>
  </si>
  <si>
    <t>S PALMER</t>
  </si>
  <si>
    <t>C SALE</t>
  </si>
  <si>
    <t>B WALKER</t>
  </si>
  <si>
    <t>C CAWSTON</t>
  </si>
  <si>
    <t>M BANKS</t>
  </si>
  <si>
    <t>A BRIDGER</t>
  </si>
  <si>
    <t>T SHIRMER</t>
  </si>
  <si>
    <t>R HEARN</t>
  </si>
  <si>
    <t>W YOUNG</t>
  </si>
  <si>
    <t>CHELM RED</t>
  </si>
  <si>
    <t>J DERRY</t>
  </si>
  <si>
    <t>S JOY</t>
  </si>
  <si>
    <t>R SMITH</t>
  </si>
  <si>
    <t>B LEWIS</t>
  </si>
  <si>
    <t>A LEUTCHFORD</t>
  </si>
  <si>
    <t>R SAMUELS</t>
  </si>
  <si>
    <t>A Howard</t>
  </si>
  <si>
    <t>R MEAD</t>
  </si>
  <si>
    <t>Division 1, Match 1 - CAPS PEBMARSH</t>
  </si>
  <si>
    <t xml:space="preserve">Division 1, Match 2 - DOES LAKES </t>
  </si>
  <si>
    <t>Division 1, Match 3  - R CHELMER</t>
  </si>
  <si>
    <t>Division 1, Match 4 - CANAL</t>
  </si>
  <si>
    <t xml:space="preserve">Division 1, Match 5 - SOUTHMINSTER,  - </t>
  </si>
  <si>
    <t>CAPS BLUE</t>
  </si>
  <si>
    <t>CAPS RED</t>
  </si>
  <si>
    <t>CHELMS BLUE</t>
  </si>
  <si>
    <t>M ROSCOE</t>
  </si>
  <si>
    <t>A STEBBINGS</t>
  </si>
  <si>
    <t>S MASON</t>
  </si>
  <si>
    <t>S WALKER</t>
  </si>
  <si>
    <t>A MCCARTHY</t>
  </si>
  <si>
    <t>J COOTE</t>
  </si>
  <si>
    <t>R BULLARD</t>
  </si>
  <si>
    <t>M MURTON</t>
  </si>
  <si>
    <t>B DAVIS</t>
  </si>
  <si>
    <t>D JARVIS</t>
  </si>
  <si>
    <t>Individual Result - PEBMARSH</t>
  </si>
  <si>
    <t>CHLEM BLUE</t>
  </si>
  <si>
    <t>R HOULDING</t>
  </si>
  <si>
    <t>D FAWCETT</t>
  </si>
  <si>
    <t>S DOMER</t>
  </si>
  <si>
    <t>A ROBBINS</t>
  </si>
  <si>
    <t>P MORTIMER</t>
  </si>
  <si>
    <t>T HAYDEN</t>
  </si>
  <si>
    <t>DUSTY</t>
  </si>
  <si>
    <t>S HOLDEN</t>
  </si>
  <si>
    <t>D LEWIS</t>
  </si>
  <si>
    <t>R MCCARTHY</t>
  </si>
  <si>
    <t>A BRETT</t>
  </si>
  <si>
    <t>B BLACKIE</t>
  </si>
  <si>
    <t>G WEBBER</t>
  </si>
  <si>
    <t>Individual Result - Match 2 DOES</t>
  </si>
  <si>
    <t>Individual Result - Match 3 - CANCELLED</t>
  </si>
  <si>
    <t>Division 1 2016-17 - Roll of Honour</t>
  </si>
  <si>
    <t xml:space="preserve">M ROSCOE 53-10-0 </t>
  </si>
  <si>
    <t xml:space="preserve">D MASON 91-8-0 </t>
  </si>
  <si>
    <t xml:space="preserve">BRAINTREE </t>
  </si>
  <si>
    <t xml:space="preserve">DOES </t>
  </si>
  <si>
    <t>WINNER</t>
  </si>
  <si>
    <t xml:space="preserve">D MASON </t>
  </si>
  <si>
    <t xml:space="preserve">J DERRY </t>
  </si>
  <si>
    <t>DNF</t>
  </si>
  <si>
    <t>S DORMER</t>
  </si>
  <si>
    <t>CHLEMSFORD RED</t>
  </si>
  <si>
    <t>L DRUCE</t>
  </si>
  <si>
    <t>S WILLIS</t>
  </si>
  <si>
    <t>D FIELD</t>
  </si>
  <si>
    <t>B WOOLNOUGH</t>
  </si>
  <si>
    <t>J HEARN</t>
  </si>
  <si>
    <t xml:space="preserve">R SAMUELS 11-2-0 </t>
  </si>
  <si>
    <t>ANDY MCCARTHY</t>
  </si>
  <si>
    <t>KIM NAISH</t>
  </si>
  <si>
    <t>B REED</t>
  </si>
  <si>
    <t>J BYFORD</t>
  </si>
  <si>
    <t xml:space="preserve">R HOULDING </t>
  </si>
  <si>
    <t xml:space="preserve">C6 </t>
  </si>
  <si>
    <t xml:space="preserve">R MCCARTHY </t>
  </si>
  <si>
    <t xml:space="preserve">C3 </t>
  </si>
  <si>
    <t>K MARTIN</t>
  </si>
  <si>
    <t>A LUETCHFORD</t>
  </si>
  <si>
    <t>D MANSFIELD</t>
  </si>
  <si>
    <t>B WOOLCOTT</t>
  </si>
  <si>
    <t xml:space="preserve">J BYFORD </t>
  </si>
  <si>
    <t>Individual Result - Match 4 - CANAL</t>
  </si>
  <si>
    <t>Individual Result - Match 3 CHELMER</t>
  </si>
  <si>
    <t>F WRIGHT</t>
  </si>
  <si>
    <t>M TURNER</t>
  </si>
  <si>
    <t>K SMITH</t>
  </si>
  <si>
    <t>NO ANGLER</t>
  </si>
  <si>
    <t xml:space="preserve">M GOULD </t>
  </si>
  <si>
    <t>L BRUCE</t>
  </si>
  <si>
    <t>No match</t>
  </si>
  <si>
    <t>no match</t>
  </si>
  <si>
    <t xml:space="preserve">D LEWIS 3-11-0 </t>
  </si>
  <si>
    <t xml:space="preserve">D LEWIS 23-3-0 </t>
  </si>
  <si>
    <t>M GOULD</t>
  </si>
  <si>
    <t xml:space="preserve">F WRIGHT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</si>
</sst>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10"/>
      <name val="Arial"/>
    </font>
    <font>
      <sz val="10"/>
      <color indexed="8"/>
      <name val="Verdana"/>
      <family val="2"/>
    </font>
    <font>
      <b/>
      <sz val="10"/>
      <name val="Arial"/>
    </font>
    <font>
      <b/>
      <sz val="18"/>
      <name val="Arial"/>
      <family val="2"/>
    </font>
    <font>
      <sz val="15"/>
      <color indexed="8"/>
      <name val="Verdana"/>
      <family val="2"/>
    </font>
    <font>
      <b/>
      <sz val="10"/>
      <name val="Arial"/>
    </font>
    <font>
      <sz val="10"/>
      <name val="Arial"/>
    </font>
    <font>
      <b/>
      <sz val="10"/>
      <color indexed="8"/>
      <name val="Verdana"/>
      <family val="2"/>
    </font>
    <font>
      <b/>
      <sz val="10"/>
      <color indexed="14"/>
      <name val="Verdan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b/>
      <sz val="10"/>
      <color rgb="FFFF0000"/>
      <name val="Arial"/>
    </font>
    <font>
      <sz val="10"/>
      <color rgb="FFFF0000"/>
      <name val="Arial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indexed="8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/>
      <right style="thin">
        <color indexed="8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8"/>
      </right>
      <top style="medium">
        <color auto="1"/>
      </top>
      <bottom style="thin">
        <color indexed="8"/>
      </bottom>
      <diagonal/>
    </border>
    <border>
      <left/>
      <right style="medium">
        <color auto="1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</borders>
  <cellStyleXfs count="39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211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0" fillId="0" borderId="0" xfId="0" applyAlignment="1"/>
    <xf numFmtId="1" fontId="0" fillId="0" borderId="0" xfId="0" applyNumberFormat="1"/>
    <xf numFmtId="0" fontId="0" fillId="0" borderId="0" xfId="0" applyNumberFormat="1"/>
    <xf numFmtId="0" fontId="0" fillId="0" borderId="2" xfId="0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horizontal="right" wrapText="1"/>
    </xf>
    <xf numFmtId="0" fontId="7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9" fillId="0" borderId="0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0" fontId="7" fillId="0" borderId="8" xfId="0" applyFont="1" applyBorder="1" applyAlignment="1">
      <alignment wrapText="1"/>
    </xf>
    <xf numFmtId="0" fontId="7" fillId="0" borderId="8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0" fillId="0" borderId="11" xfId="0" applyBorder="1" applyAlignment="1">
      <alignment horizontal="right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7" fillId="0" borderId="0" xfId="0" applyFont="1"/>
    <xf numFmtId="0" fontId="7" fillId="0" borderId="21" xfId="0" applyFont="1" applyFill="1" applyBorder="1" applyAlignment="1">
      <alignment wrapText="1"/>
    </xf>
    <xf numFmtId="0" fontId="7" fillId="0" borderId="22" xfId="0" applyFont="1" applyBorder="1" applyAlignment="1">
      <alignment horizontal="center" wrapText="1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7" fillId="0" borderId="3" xfId="0" applyFont="1" applyBorder="1" applyAlignment="1">
      <alignment wrapText="1"/>
    </xf>
    <xf numFmtId="0" fontId="3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0" fillId="0" borderId="23" xfId="0" applyBorder="1" applyAlignment="1">
      <alignment wrapText="1"/>
    </xf>
    <xf numFmtId="0" fontId="0" fillId="0" borderId="20" xfId="0" applyBorder="1" applyAlignment="1">
      <alignment horizontal="right" wrapText="1"/>
    </xf>
    <xf numFmtId="0" fontId="0" fillId="0" borderId="3" xfId="0" applyBorder="1" applyAlignment="1">
      <alignment horizontal="right" wrapText="1"/>
    </xf>
    <xf numFmtId="0" fontId="0" fillId="0" borderId="1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7" fillId="0" borderId="3" xfId="0" applyFont="1" applyBorder="1" applyAlignment="1">
      <alignment horizontal="right" wrapText="1"/>
    </xf>
    <xf numFmtId="0" fontId="7" fillId="0" borderId="23" xfId="0" applyFont="1" applyFill="1" applyBorder="1" applyAlignment="1">
      <alignment horizontal="right" wrapText="1"/>
    </xf>
    <xf numFmtId="0" fontId="8" fillId="0" borderId="13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6" fillId="0" borderId="16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26" xfId="0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27" xfId="0" applyFont="1" applyFill="1" applyBorder="1" applyAlignment="1">
      <alignment wrapText="1"/>
    </xf>
    <xf numFmtId="0" fontId="5" fillId="0" borderId="16" xfId="0" applyFon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0" xfId="0" applyBorder="1" applyAlignment="1">
      <alignment horizontal="right" wrapText="1"/>
    </xf>
    <xf numFmtId="0" fontId="0" fillId="0" borderId="22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Alignment="1">
      <alignment horizontal="left"/>
    </xf>
    <xf numFmtId="0" fontId="6" fillId="0" borderId="29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6" fillId="0" borderId="30" xfId="0" applyFont="1" applyBorder="1" applyAlignment="1">
      <alignment horizontal="center" wrapText="1"/>
    </xf>
    <xf numFmtId="0" fontId="5" fillId="3" borderId="16" xfId="0" applyFont="1" applyFill="1" applyBorder="1" applyAlignment="1">
      <alignment horizontal="centerContinuous"/>
    </xf>
    <xf numFmtId="0" fontId="0" fillId="3" borderId="11" xfId="0" applyFill="1" applyBorder="1" applyAlignment="1">
      <alignment horizontal="centerContinuous"/>
    </xf>
    <xf numFmtId="0" fontId="0" fillId="3" borderId="12" xfId="0" applyFill="1" applyBorder="1" applyAlignment="1">
      <alignment horizontal="centerContinuous"/>
    </xf>
    <xf numFmtId="0" fontId="8" fillId="3" borderId="13" xfId="0" applyFont="1" applyFill="1" applyBorder="1" applyAlignment="1">
      <alignment horizontal="center"/>
    </xf>
    <xf numFmtId="0" fontId="3" fillId="3" borderId="3" xfId="0" applyFont="1" applyFill="1" applyBorder="1"/>
    <xf numFmtId="0" fontId="3" fillId="3" borderId="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0" fillId="3" borderId="13" xfId="0" applyFill="1" applyBorder="1" applyAlignment="1">
      <alignment horizontal="center" wrapText="1"/>
    </xf>
    <xf numFmtId="0" fontId="0" fillId="3" borderId="18" xfId="0" applyFill="1" applyBorder="1" applyAlignment="1">
      <alignment horizontal="center" wrapText="1"/>
    </xf>
    <xf numFmtId="0" fontId="7" fillId="3" borderId="0" xfId="0" applyFont="1" applyFill="1" applyBorder="1" applyAlignment="1">
      <alignment wrapText="1"/>
    </xf>
    <xf numFmtId="0" fontId="7" fillId="3" borderId="22" xfId="0" applyFont="1" applyFill="1" applyBorder="1" applyAlignment="1">
      <alignment horizontal="center" wrapText="1"/>
    </xf>
    <xf numFmtId="0" fontId="0" fillId="3" borderId="19" xfId="0" applyFill="1" applyBorder="1" applyAlignment="1">
      <alignment horizontal="center" wrapText="1"/>
    </xf>
    <xf numFmtId="0" fontId="0" fillId="3" borderId="20" xfId="0" applyFill="1" applyBorder="1" applyAlignment="1">
      <alignment wrapText="1"/>
    </xf>
    <xf numFmtId="1" fontId="0" fillId="3" borderId="20" xfId="0" applyNumberFormat="1" applyFill="1" applyBorder="1" applyAlignment="1">
      <alignment wrapText="1"/>
    </xf>
    <xf numFmtId="0" fontId="7" fillId="3" borderId="20" xfId="0" applyFont="1" applyFill="1" applyBorder="1" applyAlignment="1">
      <alignment horizontal="right" wrapText="1"/>
    </xf>
    <xf numFmtId="0" fontId="0" fillId="3" borderId="31" xfId="0" applyFill="1" applyBorder="1" applyAlignment="1">
      <alignment horizontal="center"/>
    </xf>
    <xf numFmtId="0" fontId="0" fillId="3" borderId="3" xfId="0" applyFill="1" applyBorder="1" applyAlignment="1">
      <alignment wrapText="1"/>
    </xf>
    <xf numFmtId="0" fontId="0" fillId="3" borderId="3" xfId="0" applyFill="1" applyBorder="1" applyAlignment="1">
      <alignment horizontal="right" wrapText="1"/>
    </xf>
    <xf numFmtId="0" fontId="0" fillId="3" borderId="14" xfId="0" applyFill="1" applyBorder="1" applyAlignment="1">
      <alignment horizontal="center"/>
    </xf>
    <xf numFmtId="0" fontId="0" fillId="3" borderId="3" xfId="0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18" xfId="0" applyBorder="1"/>
    <xf numFmtId="0" fontId="0" fillId="0" borderId="19" xfId="0" applyBorder="1"/>
    <xf numFmtId="0" fontId="6" fillId="0" borderId="1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/>
    <xf numFmtId="0" fontId="0" fillId="0" borderId="31" xfId="0" applyBorder="1"/>
    <xf numFmtId="0" fontId="10" fillId="0" borderId="32" xfId="0" applyFont="1" applyBorder="1"/>
    <xf numFmtId="0" fontId="0" fillId="0" borderId="33" xfId="0" applyBorder="1" applyAlignment="1">
      <alignment horizontal="center"/>
    </xf>
    <xf numFmtId="0" fontId="2" fillId="0" borderId="3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0" fillId="0" borderId="3" xfId="0" applyBorder="1"/>
    <xf numFmtId="0" fontId="2" fillId="3" borderId="3" xfId="0" applyFont="1" applyFill="1" applyBorder="1" applyAlignment="1">
      <alignment wrapText="1"/>
    </xf>
    <xf numFmtId="0" fontId="3" fillId="3" borderId="3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wrapText="1"/>
    </xf>
    <xf numFmtId="0" fontId="0" fillId="4" borderId="3" xfId="0" applyFill="1" applyBorder="1" applyAlignment="1">
      <alignment horizontal="center" wrapText="1"/>
    </xf>
    <xf numFmtId="0" fontId="8" fillId="3" borderId="3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0" fontId="0" fillId="3" borderId="12" xfId="0" applyFill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22" xfId="0" applyBorder="1"/>
    <xf numFmtId="0" fontId="0" fillId="0" borderId="20" xfId="0" applyBorder="1"/>
    <xf numFmtId="0" fontId="3" fillId="0" borderId="12" xfId="0" applyFont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0" fontId="0" fillId="0" borderId="14" xfId="0" applyBorder="1"/>
    <xf numFmtId="0" fontId="0" fillId="0" borderId="23" xfId="0" applyBorder="1"/>
    <xf numFmtId="0" fontId="0" fillId="0" borderId="25" xfId="0" applyBorder="1"/>
    <xf numFmtId="0" fontId="0" fillId="0" borderId="0" xfId="0" applyFill="1" applyBorder="1"/>
    <xf numFmtId="0" fontId="0" fillId="0" borderId="29" xfId="0" applyBorder="1" applyAlignment="1">
      <alignment wrapText="1"/>
    </xf>
    <xf numFmtId="0" fontId="0" fillId="0" borderId="34" xfId="0" applyBorder="1" applyAlignment="1">
      <alignment horizontal="right"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7" fillId="0" borderId="37" xfId="0" applyFont="1" applyBorder="1" applyAlignment="1">
      <alignment wrapText="1"/>
    </xf>
    <xf numFmtId="0" fontId="7" fillId="0" borderId="37" xfId="0" applyFont="1" applyFill="1" applyBorder="1" applyAlignment="1">
      <alignment wrapText="1"/>
    </xf>
    <xf numFmtId="0" fontId="7" fillId="0" borderId="38" xfId="0" applyFont="1" applyFill="1" applyBorder="1" applyAlignment="1">
      <alignment wrapText="1"/>
    </xf>
    <xf numFmtId="0" fontId="7" fillId="0" borderId="31" xfId="0" applyFont="1" applyFill="1" applyBorder="1" applyAlignment="1">
      <alignment wrapText="1"/>
    </xf>
    <xf numFmtId="0" fontId="0" fillId="0" borderId="0" xfId="0" applyAlignment="1">
      <alignment horizontal="right"/>
    </xf>
    <xf numFmtId="0" fontId="6" fillId="0" borderId="30" xfId="0" applyFont="1" applyBorder="1" applyAlignment="1">
      <alignment horizontal="right" wrapText="1"/>
    </xf>
    <xf numFmtId="0" fontId="0" fillId="0" borderId="3" xfId="0" applyBorder="1" applyAlignment="1">
      <alignment horizontal="right"/>
    </xf>
    <xf numFmtId="0" fontId="9" fillId="0" borderId="3" xfId="0" applyFont="1" applyFill="1" applyBorder="1" applyAlignment="1">
      <alignment wrapText="1"/>
    </xf>
    <xf numFmtId="0" fontId="8" fillId="0" borderId="3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3" fillId="0" borderId="41" xfId="0" applyFont="1" applyFill="1" applyBorder="1" applyAlignment="1">
      <alignment horizontal="center" wrapText="1"/>
    </xf>
    <xf numFmtId="0" fontId="3" fillId="0" borderId="41" xfId="0" applyFont="1" applyBorder="1" applyAlignment="1">
      <alignment horizontal="center"/>
    </xf>
    <xf numFmtId="0" fontId="3" fillId="0" borderId="41" xfId="0" applyFont="1" applyBorder="1"/>
    <xf numFmtId="0" fontId="0" fillId="0" borderId="39" xfId="0" applyBorder="1"/>
    <xf numFmtId="0" fontId="0" fillId="0" borderId="42" xfId="0" applyBorder="1"/>
    <xf numFmtId="0" fontId="10" fillId="0" borderId="40" xfId="0" applyFont="1" applyFill="1" applyBorder="1" applyAlignment="1">
      <alignment horizontal="left" wrapText="1"/>
    </xf>
    <xf numFmtId="0" fontId="0" fillId="0" borderId="43" xfId="0" applyBorder="1" applyAlignment="1">
      <alignment wrapText="1"/>
    </xf>
    <xf numFmtId="0" fontId="0" fillId="0" borderId="44" xfId="0" applyBorder="1" applyAlignment="1">
      <alignment wrapText="1"/>
    </xf>
    <xf numFmtId="0" fontId="11" fillId="0" borderId="23" xfId="0" applyFont="1" applyFill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3" fillId="0" borderId="11" xfId="0" applyFont="1" applyBorder="1"/>
    <xf numFmtId="0" fontId="3" fillId="0" borderId="3" xfId="0" applyFont="1" applyFill="1" applyBorder="1" applyAlignment="1">
      <alignment horizontal="center" wrapText="1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0" fontId="0" fillId="0" borderId="45" xfId="0" applyBorder="1" applyAlignment="1">
      <alignment horizontal="center" wrapText="1"/>
    </xf>
    <xf numFmtId="0" fontId="0" fillId="5" borderId="3" xfId="0" applyFill="1" applyBorder="1"/>
    <xf numFmtId="0" fontId="0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11" xfId="0" applyBorder="1"/>
    <xf numFmtId="0" fontId="0" fillId="0" borderId="21" xfId="0" applyFont="1" applyFill="1" applyBorder="1" applyAlignment="1">
      <alignment wrapText="1"/>
    </xf>
    <xf numFmtId="0" fontId="0" fillId="0" borderId="19" xfId="0" applyFont="1" applyBorder="1" applyAlignment="1">
      <alignment horizontal="center" wrapText="1"/>
    </xf>
    <xf numFmtId="0" fontId="2" fillId="0" borderId="5" xfId="0" applyFont="1" applyFill="1" applyBorder="1" applyAlignment="1">
      <alignment wrapText="1"/>
    </xf>
    <xf numFmtId="0" fontId="0" fillId="0" borderId="47" xfId="0" applyBorder="1"/>
    <xf numFmtId="0" fontId="0" fillId="0" borderId="41" xfId="0" applyBorder="1"/>
    <xf numFmtId="0" fontId="10" fillId="0" borderId="48" xfId="0" applyFont="1" applyBorder="1" applyAlignment="1">
      <alignment wrapText="1"/>
    </xf>
    <xf numFmtId="0" fontId="7" fillId="0" borderId="3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0" fillId="0" borderId="3" xfId="0" applyFill="1" applyBorder="1" applyAlignment="1">
      <alignment horizontal="center" wrapText="1"/>
    </xf>
    <xf numFmtId="0" fontId="10" fillId="0" borderId="3" xfId="0" applyFont="1" applyBorder="1" applyAlignment="1">
      <alignment horizontal="right" wrapText="1"/>
    </xf>
    <xf numFmtId="0" fontId="0" fillId="6" borderId="3" xfId="0" applyFill="1" applyBorder="1"/>
    <xf numFmtId="0" fontId="0" fillId="2" borderId="49" xfId="0" applyFill="1" applyBorder="1" applyAlignment="1">
      <alignment horizontal="left" wrapText="1"/>
    </xf>
    <xf numFmtId="0" fontId="0" fillId="2" borderId="49" xfId="0" applyFill="1" applyBorder="1" applyAlignment="1">
      <alignment horizontal="right" wrapText="1"/>
    </xf>
    <xf numFmtId="0" fontId="14" fillId="0" borderId="3" xfId="0" applyFont="1" applyBorder="1"/>
    <xf numFmtId="0" fontId="3" fillId="0" borderId="6" xfId="0" applyFont="1" applyBorder="1" applyAlignment="1">
      <alignment horizontal="center"/>
    </xf>
    <xf numFmtId="0" fontId="0" fillId="0" borderId="6" xfId="0" applyBorder="1"/>
    <xf numFmtId="0" fontId="3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14" fillId="0" borderId="13" xfId="0" applyFont="1" applyBorder="1"/>
    <xf numFmtId="0" fontId="14" fillId="0" borderId="24" xfId="0" applyFont="1" applyBorder="1"/>
    <xf numFmtId="0" fontId="15" fillId="0" borderId="46" xfId="0" applyFont="1" applyBorder="1"/>
    <xf numFmtId="0" fontId="15" fillId="0" borderId="40" xfId="0" applyFont="1" applyBorder="1" applyAlignment="1">
      <alignment horizontal="center"/>
    </xf>
    <xf numFmtId="0" fontId="15" fillId="0" borderId="45" xfId="0" applyFont="1" applyBorder="1"/>
    <xf numFmtId="0" fontId="15" fillId="0" borderId="14" xfId="0" applyFont="1" applyBorder="1" applyAlignment="1">
      <alignment horizontal="center"/>
    </xf>
    <xf numFmtId="0" fontId="15" fillId="0" borderId="3" xfId="0" applyFont="1" applyBorder="1"/>
    <xf numFmtId="0" fontId="8" fillId="0" borderId="4" xfId="0" applyFont="1" applyFill="1" applyBorder="1" applyAlignment="1">
      <alignment wrapText="1"/>
    </xf>
    <xf numFmtId="0" fontId="14" fillId="0" borderId="0" xfId="0" applyFont="1"/>
    <xf numFmtId="0" fontId="0" fillId="0" borderId="23" xfId="0" applyBorder="1" applyAlignment="1">
      <alignment horizontal="right"/>
    </xf>
    <xf numFmtId="0" fontId="5" fillId="0" borderId="16" xfId="0" applyFont="1" applyBorder="1" applyAlignment="1">
      <alignment horizontal="left"/>
    </xf>
  </cellXfs>
  <cellStyles count="3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1"/>
  <sheetViews>
    <sheetView tabSelected="1" workbookViewId="0">
      <selection activeCell="P64" sqref="P64"/>
    </sheetView>
  </sheetViews>
  <sheetFormatPr baseColWidth="10" defaultColWidth="8.83203125" defaultRowHeight="13" x14ac:dyDescent="0.15"/>
  <cols>
    <col min="1" max="1" width="8.6640625" style="91" customWidth="1"/>
    <col min="2" max="2" width="19.5" customWidth="1"/>
    <col min="3" max="3" width="16.6640625" customWidth="1"/>
    <col min="4" max="4" width="9.1640625" style="156" customWidth="1"/>
    <col min="5" max="5" width="10.6640625" style="156" customWidth="1"/>
    <col min="6" max="6" width="10.6640625" customWidth="1"/>
    <col min="7" max="8" width="10.6640625" style="156" customWidth="1"/>
    <col min="9" max="9" width="10.6640625" customWidth="1"/>
    <col min="10" max="10" width="14.5" customWidth="1"/>
  </cols>
  <sheetData>
    <row r="1" spans="1:10" ht="23" x14ac:dyDescent="0.25">
      <c r="A1" s="6" t="s">
        <v>175</v>
      </c>
    </row>
    <row r="2" spans="1:10" ht="14" thickBot="1" x14ac:dyDescent="0.2"/>
    <row r="3" spans="1:10" ht="56" x14ac:dyDescent="0.15">
      <c r="A3" s="92" t="s">
        <v>177</v>
      </c>
      <c r="B3" s="94" t="s">
        <v>180</v>
      </c>
      <c r="C3" s="94" t="s">
        <v>158</v>
      </c>
      <c r="D3" s="157" t="s">
        <v>159</v>
      </c>
      <c r="E3" s="157" t="s">
        <v>50</v>
      </c>
      <c r="F3" s="94" t="s">
        <v>54</v>
      </c>
      <c r="G3" s="157" t="s">
        <v>55</v>
      </c>
      <c r="H3" s="157" t="s">
        <v>56</v>
      </c>
      <c r="I3" s="94" t="s">
        <v>138</v>
      </c>
      <c r="J3" s="142" t="s">
        <v>99</v>
      </c>
    </row>
    <row r="4" spans="1:10" ht="14" customHeight="1" x14ac:dyDescent="0.15">
      <c r="A4" s="90">
        <v>1</v>
      </c>
      <c r="B4" s="169" t="s">
        <v>27</v>
      </c>
      <c r="C4" s="128">
        <v>7</v>
      </c>
      <c r="D4" s="192">
        <v>10</v>
      </c>
      <c r="E4" s="192">
        <v>10</v>
      </c>
      <c r="F4" s="192">
        <v>10</v>
      </c>
      <c r="G4" s="192">
        <v>10</v>
      </c>
      <c r="H4" s="158"/>
      <c r="I4" s="143">
        <f t="shared" ref="I4:I13" si="0">SUM(C4:H4)</f>
        <v>47</v>
      </c>
      <c r="J4" s="144">
        <f>'Match 1 caps'!AC11+'Match 2 does'!AC10+'Match 3 CHELM'!AC7+'Match 4 canal'!AC15+'Match 5 Bill'!AB8</f>
        <v>233</v>
      </c>
    </row>
    <row r="5" spans="1:10" ht="14" customHeight="1" x14ac:dyDescent="0.15">
      <c r="A5" s="90">
        <v>2</v>
      </c>
      <c r="B5" s="169" t="s">
        <v>46</v>
      </c>
      <c r="C5" s="128">
        <v>8</v>
      </c>
      <c r="D5" s="128">
        <v>8</v>
      </c>
      <c r="E5" s="128">
        <v>9</v>
      </c>
      <c r="F5" s="128">
        <v>8</v>
      </c>
      <c r="G5" s="158">
        <v>8</v>
      </c>
      <c r="H5" s="128"/>
      <c r="I5" s="143">
        <f t="shared" si="0"/>
        <v>41</v>
      </c>
      <c r="J5" s="144">
        <f>'Match 1 caps'!AC13+'Match 2 does'!AC9+'Match 3 CHELM'!AC6+'Match 4 canal'!AC13+'Match 5 Bill'!AB6</f>
        <v>192</v>
      </c>
    </row>
    <row r="6" spans="1:10" ht="14" customHeight="1" x14ac:dyDescent="0.15">
      <c r="A6" s="90">
        <v>3</v>
      </c>
      <c r="B6" s="169" t="s">
        <v>189</v>
      </c>
      <c r="C6" s="192">
        <v>10</v>
      </c>
      <c r="D6" s="128">
        <v>7</v>
      </c>
      <c r="E6" s="128">
        <v>2</v>
      </c>
      <c r="F6" s="128">
        <v>7</v>
      </c>
      <c r="G6" s="158">
        <v>9</v>
      </c>
      <c r="H6" s="128"/>
      <c r="I6" s="143">
        <f t="shared" si="0"/>
        <v>35</v>
      </c>
      <c r="J6" s="144">
        <f>'Match 1 caps'!AC15+'Match 2 does'!AC12+'Match 3 CHELM'!AC12+'Match 4 canal'!AC8+'Match 5 Bill'!AB13</f>
        <v>185</v>
      </c>
    </row>
    <row r="7" spans="1:10" ht="14" customHeight="1" x14ac:dyDescent="0.15">
      <c r="A7" s="90">
        <v>4</v>
      </c>
      <c r="B7" s="169" t="s">
        <v>3</v>
      </c>
      <c r="C7" s="128">
        <v>5</v>
      </c>
      <c r="D7" s="128">
        <v>9</v>
      </c>
      <c r="E7" s="128">
        <v>4</v>
      </c>
      <c r="F7" s="128">
        <v>6</v>
      </c>
      <c r="G7" s="158">
        <v>7</v>
      </c>
      <c r="H7" s="128"/>
      <c r="I7" s="143">
        <f t="shared" si="0"/>
        <v>31</v>
      </c>
      <c r="J7" s="144">
        <f>'Match 1 caps'!AC9+'Match 2 does'!AC14+'Match 3 CHELM'!AC15+'Match 4 canal'!AC7+'Match 5 Bill'!AB9</f>
        <v>175.5</v>
      </c>
    </row>
    <row r="8" spans="1:10" ht="14" customHeight="1" x14ac:dyDescent="0.15">
      <c r="A8" s="90">
        <v>5</v>
      </c>
      <c r="B8" s="169" t="s">
        <v>258</v>
      </c>
      <c r="C8" s="128">
        <v>9</v>
      </c>
      <c r="D8" s="128">
        <v>3</v>
      </c>
      <c r="E8" s="128">
        <v>5</v>
      </c>
      <c r="F8" s="128">
        <v>9</v>
      </c>
      <c r="G8" s="158">
        <v>2</v>
      </c>
      <c r="H8" s="158"/>
      <c r="I8" s="143">
        <f t="shared" si="0"/>
        <v>28</v>
      </c>
      <c r="J8" s="144">
        <f>'Match 1 caps'!AC8+'Match 2 does'!AC6+'Match 3 CHELM'!AC9+'Match 4 canal'!AC11+'Match 5 Bill'!AB11</f>
        <v>169.5</v>
      </c>
    </row>
    <row r="9" spans="1:10" ht="14" customHeight="1" x14ac:dyDescent="0.15">
      <c r="A9" s="90">
        <v>6</v>
      </c>
      <c r="B9" s="169" t="s">
        <v>203</v>
      </c>
      <c r="C9" s="128">
        <v>6</v>
      </c>
      <c r="D9" s="128">
        <v>4</v>
      </c>
      <c r="E9" s="128">
        <v>6</v>
      </c>
      <c r="F9" s="128">
        <v>3.5</v>
      </c>
      <c r="G9" s="158">
        <v>4</v>
      </c>
      <c r="H9" s="158"/>
      <c r="I9" s="143">
        <f t="shared" si="0"/>
        <v>23.5</v>
      </c>
      <c r="J9" s="144">
        <f>'Match 1 caps'!AC7+'Match 2 does'!AC15+'Match 3 CHELM'!AC8+'Match 4 canal'!AC6+'Match 5 Bill'!AB15</f>
        <v>158</v>
      </c>
    </row>
    <row r="10" spans="1:10" ht="14" customHeight="1" x14ac:dyDescent="0.15">
      <c r="A10" s="90">
        <v>7</v>
      </c>
      <c r="B10" s="169" t="s">
        <v>259</v>
      </c>
      <c r="C10" s="128">
        <v>4</v>
      </c>
      <c r="D10" s="128">
        <v>6</v>
      </c>
      <c r="E10" s="128">
        <v>7</v>
      </c>
      <c r="F10" s="128">
        <v>2</v>
      </c>
      <c r="G10" s="158">
        <v>2.5</v>
      </c>
      <c r="H10" s="128"/>
      <c r="I10" s="143">
        <f t="shared" si="0"/>
        <v>21.5</v>
      </c>
      <c r="J10" s="144">
        <f>'Match 1 caps'!AC12+'Match 2 does'!AC8+'Match 3 CHELM'!AC10+'Match 4 canal'!AC10+'Match 5 Bill'!AB7</f>
        <v>150</v>
      </c>
    </row>
    <row r="11" spans="1:10" ht="14" customHeight="1" x14ac:dyDescent="0.15">
      <c r="A11" s="90">
        <v>8</v>
      </c>
      <c r="B11" s="169" t="s">
        <v>47</v>
      </c>
      <c r="C11" s="128">
        <v>2</v>
      </c>
      <c r="D11" s="128">
        <v>5</v>
      </c>
      <c r="E11" s="128">
        <v>3</v>
      </c>
      <c r="F11" s="128">
        <v>3.5</v>
      </c>
      <c r="G11" s="158">
        <v>6</v>
      </c>
      <c r="H11" s="158"/>
      <c r="I11" s="143">
        <f t="shared" si="0"/>
        <v>19.5</v>
      </c>
      <c r="J11" s="144">
        <f>'Match 1 caps'!AC10+'Match 2 does'!AC13+'Match 3 CHELM'!AC14+'Match 4 canal'!AC14+'Match 5 Bill'!AB14</f>
        <v>146.5</v>
      </c>
    </row>
    <row r="12" spans="1:10" ht="14" customHeight="1" x14ac:dyDescent="0.15">
      <c r="A12" s="90">
        <v>9</v>
      </c>
      <c r="B12" s="169" t="s">
        <v>202</v>
      </c>
      <c r="C12" s="128">
        <v>1</v>
      </c>
      <c r="D12" s="128">
        <v>2</v>
      </c>
      <c r="E12" s="128">
        <v>8</v>
      </c>
      <c r="F12" s="128">
        <v>1</v>
      </c>
      <c r="G12" s="158">
        <v>2.5</v>
      </c>
      <c r="H12" s="158"/>
      <c r="I12" s="143">
        <f t="shared" si="0"/>
        <v>14.5</v>
      </c>
      <c r="J12" s="144">
        <f>'Match 1 caps'!AC14+'Match 2 does'!AC7+'Match 3 CHELM'!AC13+'Match 4 canal'!AC9+'Match 5 Bill'!AB12</f>
        <v>122.5</v>
      </c>
    </row>
    <row r="13" spans="1:10" ht="14" customHeight="1" thickBot="1" x14ac:dyDescent="0.2">
      <c r="A13" s="77">
        <v>10</v>
      </c>
      <c r="B13" s="170" t="s">
        <v>48</v>
      </c>
      <c r="C13" s="145">
        <v>3</v>
      </c>
      <c r="D13" s="145">
        <v>1</v>
      </c>
      <c r="E13" s="145">
        <v>1</v>
      </c>
      <c r="F13" s="145">
        <v>5</v>
      </c>
      <c r="G13" s="209">
        <v>1</v>
      </c>
      <c r="H13" s="145"/>
      <c r="I13" s="171">
        <f t="shared" si="0"/>
        <v>11</v>
      </c>
      <c r="J13" s="146">
        <f>'Match 1 caps'!AC6+'Match 2 does'!AC11+'Match 3 CHELM'!AC11+'Match 4 canal'!AC12+'Match 5 Bill'!AB10</f>
        <v>109</v>
      </c>
    </row>
    <row r="14" spans="1:10" ht="14" customHeight="1" x14ac:dyDescent="0.15">
      <c r="A14" s="93"/>
      <c r="B14" s="13"/>
      <c r="C14" s="13"/>
      <c r="D14" s="17"/>
      <c r="E14" s="17"/>
      <c r="F14" s="13"/>
      <c r="G14" s="17"/>
      <c r="H14" s="17"/>
      <c r="I14" s="13"/>
      <c r="J14" s="13"/>
    </row>
    <row r="15" spans="1:10" ht="23" x14ac:dyDescent="0.25">
      <c r="A15" s="6" t="s">
        <v>101</v>
      </c>
    </row>
    <row r="16" spans="1:10" ht="14" x14ac:dyDescent="0.15">
      <c r="A16" s="193" t="s">
        <v>96</v>
      </c>
      <c r="B16" s="194" t="s">
        <v>97</v>
      </c>
      <c r="C16" s="194" t="s">
        <v>180</v>
      </c>
      <c r="D16" s="194" t="s">
        <v>158</v>
      </c>
      <c r="E16" s="194" t="s">
        <v>159</v>
      </c>
      <c r="F16" s="194" t="s">
        <v>50</v>
      </c>
      <c r="G16" s="194" t="s">
        <v>54</v>
      </c>
      <c r="H16" s="194" t="s">
        <v>55</v>
      </c>
      <c r="I16" s="194" t="s">
        <v>56</v>
      </c>
      <c r="J16" s="194" t="s">
        <v>181</v>
      </c>
    </row>
    <row r="17" spans="1:10" ht="12.75" customHeight="1" x14ac:dyDescent="0.15">
      <c r="A17" s="21">
        <v>1</v>
      </c>
      <c r="B17" s="158" t="str">
        <f>'Match 1 caps'!C12</f>
        <v>D MASON</v>
      </c>
      <c r="C17" s="158" t="str">
        <f>'Match 1 caps'!A12</f>
        <v>BRAINTREE</v>
      </c>
      <c r="D17" s="158">
        <f>'Match 1 caps'!G12</f>
        <v>7</v>
      </c>
      <c r="E17" s="158">
        <v>10</v>
      </c>
      <c r="F17" s="158">
        <v>10</v>
      </c>
      <c r="G17" s="158">
        <v>10</v>
      </c>
      <c r="H17" s="158">
        <v>10</v>
      </c>
      <c r="I17" s="158"/>
      <c r="J17" s="68">
        <f t="shared" ref="J17:J48" si="1">SUM(D17:I17)</f>
        <v>47</v>
      </c>
    </row>
    <row r="18" spans="1:10" ht="12.75" customHeight="1" x14ac:dyDescent="0.15">
      <c r="A18" s="21">
        <v>2</v>
      </c>
      <c r="B18" s="158" t="str">
        <f>'Match 1 caps'!I14</f>
        <v>B WALKER</v>
      </c>
      <c r="C18" s="158" t="s">
        <v>46</v>
      </c>
      <c r="D18" s="158">
        <f>'Match 1 caps'!M14</f>
        <v>10</v>
      </c>
      <c r="E18" s="158">
        <v>10</v>
      </c>
      <c r="F18" s="158">
        <v>10</v>
      </c>
      <c r="G18" s="158">
        <v>5</v>
      </c>
      <c r="H18" s="158">
        <v>10</v>
      </c>
      <c r="I18" s="158"/>
      <c r="J18" s="68">
        <f t="shared" si="1"/>
        <v>45</v>
      </c>
    </row>
    <row r="19" spans="1:10" ht="12.75" customHeight="1" x14ac:dyDescent="0.15">
      <c r="A19" s="21">
        <v>3</v>
      </c>
      <c r="B19" s="158" t="str">
        <f>'Match 1 caps'!O14</f>
        <v>R SAMUELS</v>
      </c>
      <c r="C19" s="158" t="s">
        <v>46</v>
      </c>
      <c r="D19" s="158">
        <f>'Match 1 caps'!S14</f>
        <v>10</v>
      </c>
      <c r="E19" s="158">
        <v>6</v>
      </c>
      <c r="F19" s="158">
        <v>10</v>
      </c>
      <c r="G19" s="158">
        <v>9</v>
      </c>
      <c r="H19" s="158">
        <v>8</v>
      </c>
      <c r="I19" s="158"/>
      <c r="J19" s="68">
        <f t="shared" si="1"/>
        <v>43</v>
      </c>
    </row>
    <row r="20" spans="1:10" ht="12.75" customHeight="1" x14ac:dyDescent="0.15">
      <c r="A20" s="21">
        <v>4</v>
      </c>
      <c r="B20" s="158" t="str">
        <f>'Match 1 caps'!I10</f>
        <v>J HARBER</v>
      </c>
      <c r="C20" s="158" t="s">
        <v>3</v>
      </c>
      <c r="D20" s="158">
        <f>'Match 1 caps'!M10</f>
        <v>6</v>
      </c>
      <c r="E20" s="158">
        <v>9</v>
      </c>
      <c r="F20" s="158">
        <v>9</v>
      </c>
      <c r="G20" s="158">
        <v>8</v>
      </c>
      <c r="H20" s="158">
        <v>9</v>
      </c>
      <c r="I20" s="158"/>
      <c r="J20" s="68">
        <f t="shared" si="1"/>
        <v>41</v>
      </c>
    </row>
    <row r="21" spans="1:10" ht="12.75" customHeight="1" x14ac:dyDescent="0.15">
      <c r="A21" s="21">
        <v>5</v>
      </c>
      <c r="B21" s="158" t="str">
        <f>'Match 1 caps'!I26</f>
        <v>J DERRY</v>
      </c>
      <c r="C21" s="158" t="s">
        <v>27</v>
      </c>
      <c r="D21" s="158">
        <f>'Match 1 caps'!M26</f>
        <v>8</v>
      </c>
      <c r="E21" s="158">
        <v>9</v>
      </c>
      <c r="F21" s="158">
        <v>7</v>
      </c>
      <c r="G21" s="158">
        <v>7</v>
      </c>
      <c r="H21" s="158">
        <v>9</v>
      </c>
      <c r="I21" s="158"/>
      <c r="J21" s="68">
        <f t="shared" si="1"/>
        <v>40</v>
      </c>
    </row>
    <row r="22" spans="1:10" ht="12.75" customHeight="1" x14ac:dyDescent="0.15">
      <c r="A22" s="21">
        <v>6</v>
      </c>
      <c r="B22" s="158" t="str">
        <f>'Match 1 caps'!O30</f>
        <v>P CHAMBERS</v>
      </c>
      <c r="C22" s="158" t="s">
        <v>189</v>
      </c>
      <c r="D22" s="158">
        <f>'Match 1 caps'!S30</f>
        <v>10</v>
      </c>
      <c r="E22" s="158">
        <v>2</v>
      </c>
      <c r="F22" s="158">
        <v>10</v>
      </c>
      <c r="G22" s="158">
        <v>10</v>
      </c>
      <c r="H22" s="158">
        <v>6</v>
      </c>
      <c r="I22" s="158"/>
      <c r="J22" s="68">
        <f t="shared" si="1"/>
        <v>38</v>
      </c>
    </row>
    <row r="23" spans="1:10" ht="12.75" customHeight="1" x14ac:dyDescent="0.15">
      <c r="A23" s="21">
        <v>7</v>
      </c>
      <c r="B23" s="158" t="str">
        <f>'Match 1 caps'!I16</f>
        <v>G SPURGIN</v>
      </c>
      <c r="C23" s="158" t="s">
        <v>189</v>
      </c>
      <c r="D23" s="158">
        <f>'Match 1 caps'!M16</f>
        <v>7</v>
      </c>
      <c r="E23" s="158">
        <v>8</v>
      </c>
      <c r="F23" s="158">
        <v>7</v>
      </c>
      <c r="G23" s="158">
        <v>5</v>
      </c>
      <c r="H23" s="158">
        <v>10</v>
      </c>
      <c r="I23" s="158"/>
      <c r="J23" s="68">
        <f t="shared" si="1"/>
        <v>37</v>
      </c>
    </row>
    <row r="24" spans="1:10" ht="12.75" customHeight="1" x14ac:dyDescent="0.15">
      <c r="A24" s="21">
        <v>8</v>
      </c>
      <c r="B24" s="158" t="str">
        <f>'Match 1 caps'!O26</f>
        <v>C SALE</v>
      </c>
      <c r="C24" s="158" t="s">
        <v>27</v>
      </c>
      <c r="D24" s="158">
        <f>'Match 1 caps'!S26</f>
        <v>4</v>
      </c>
      <c r="E24" s="158">
        <v>6</v>
      </c>
      <c r="F24" s="158">
        <v>9</v>
      </c>
      <c r="G24" s="158">
        <v>10</v>
      </c>
      <c r="H24" s="158">
        <v>7</v>
      </c>
      <c r="I24" s="158"/>
      <c r="J24" s="68">
        <f t="shared" si="1"/>
        <v>36</v>
      </c>
    </row>
    <row r="25" spans="1:10" ht="12.75" customHeight="1" x14ac:dyDescent="0.15">
      <c r="A25" s="21">
        <v>9</v>
      </c>
      <c r="B25" s="158" t="str">
        <f>'Match 1 caps'!C11</f>
        <v>S ALLGOOD</v>
      </c>
      <c r="C25" s="158" t="str">
        <f>'Match 1 caps'!A11</f>
        <v>BILLERICAY</v>
      </c>
      <c r="D25" s="158">
        <f>'Match 1 caps'!G11</f>
        <v>3</v>
      </c>
      <c r="E25" s="158">
        <v>7</v>
      </c>
      <c r="F25" s="158">
        <v>8</v>
      </c>
      <c r="G25" s="158">
        <v>9</v>
      </c>
      <c r="H25" s="158">
        <v>7</v>
      </c>
      <c r="I25" s="158"/>
      <c r="J25" s="68">
        <f t="shared" si="1"/>
        <v>34</v>
      </c>
    </row>
    <row r="26" spans="1:10" ht="12.75" customHeight="1" x14ac:dyDescent="0.15">
      <c r="A26" s="21">
        <v>10</v>
      </c>
      <c r="B26" s="158" t="str">
        <f>'Match 1 caps'!O12</f>
        <v>M BANKS</v>
      </c>
      <c r="C26" s="158" t="s">
        <v>27</v>
      </c>
      <c r="D26" s="158">
        <f>'Match 1 caps'!S12</f>
        <v>8</v>
      </c>
      <c r="E26" s="158">
        <v>8</v>
      </c>
      <c r="F26" s="158">
        <v>9</v>
      </c>
      <c r="G26" s="158">
        <v>7</v>
      </c>
      <c r="H26" s="158">
        <v>2</v>
      </c>
      <c r="I26" s="158"/>
      <c r="J26" s="68">
        <f t="shared" si="1"/>
        <v>34</v>
      </c>
    </row>
    <row r="27" spans="1:10" ht="12.75" customHeight="1" x14ac:dyDescent="0.15">
      <c r="A27" s="21">
        <v>11</v>
      </c>
      <c r="B27" s="158" t="str">
        <f>'Match 1 caps'!O27</f>
        <v>I CARTER</v>
      </c>
      <c r="C27" s="158" t="s">
        <v>259</v>
      </c>
      <c r="D27" s="158">
        <f>'Match 1 caps'!S27</f>
        <v>6</v>
      </c>
      <c r="E27" s="158">
        <v>8</v>
      </c>
      <c r="F27" s="158">
        <v>9</v>
      </c>
      <c r="G27" s="158">
        <v>5</v>
      </c>
      <c r="H27" s="158">
        <v>5</v>
      </c>
      <c r="I27" s="158"/>
      <c r="J27" s="68">
        <f t="shared" si="1"/>
        <v>33</v>
      </c>
    </row>
    <row r="28" spans="1:10" ht="12.75" customHeight="1" x14ac:dyDescent="0.15">
      <c r="A28" s="21">
        <v>12</v>
      </c>
      <c r="B28" s="158" t="str">
        <f>'Match 1 caps'!C28</f>
        <v>P LAMB</v>
      </c>
      <c r="C28" s="158" t="s">
        <v>46</v>
      </c>
      <c r="D28" s="158">
        <f>'Match 1 caps'!G28</f>
        <v>7</v>
      </c>
      <c r="E28" s="158">
        <v>8</v>
      </c>
      <c r="F28" s="158">
        <v>2</v>
      </c>
      <c r="G28" s="158">
        <v>7</v>
      </c>
      <c r="H28" s="158">
        <v>8</v>
      </c>
      <c r="I28" s="158"/>
      <c r="J28" s="68">
        <f t="shared" si="1"/>
        <v>32</v>
      </c>
    </row>
    <row r="29" spans="1:10" ht="12.75" customHeight="1" x14ac:dyDescent="0.15">
      <c r="A29" s="21">
        <v>13</v>
      </c>
      <c r="B29" s="158" t="s">
        <v>281</v>
      </c>
      <c r="C29" s="158" t="s">
        <v>3</v>
      </c>
      <c r="D29" s="158" t="s">
        <v>296</v>
      </c>
      <c r="E29" s="158">
        <v>3</v>
      </c>
      <c r="F29" s="158">
        <v>8</v>
      </c>
      <c r="G29" s="158">
        <v>10</v>
      </c>
      <c r="H29" s="158">
        <v>10</v>
      </c>
      <c r="I29" s="158"/>
      <c r="J29" s="68">
        <f t="shared" si="1"/>
        <v>31</v>
      </c>
    </row>
    <row r="30" spans="1:10" ht="12.75" customHeight="1" x14ac:dyDescent="0.15">
      <c r="A30" s="21">
        <v>14</v>
      </c>
      <c r="B30" s="158" t="str">
        <f>'Match 1 caps'!I12</f>
        <v>A LEUTCHFORD</v>
      </c>
      <c r="C30" s="158" t="s">
        <v>27</v>
      </c>
      <c r="D30" s="158">
        <f>'Match 1 caps'!M12</f>
        <v>4</v>
      </c>
      <c r="E30" s="158">
        <v>5</v>
      </c>
      <c r="F30" s="158">
        <v>5</v>
      </c>
      <c r="G30" s="158">
        <v>9</v>
      </c>
      <c r="H30" s="158">
        <v>8</v>
      </c>
      <c r="I30" s="158"/>
      <c r="J30" s="68">
        <f t="shared" si="1"/>
        <v>31</v>
      </c>
    </row>
    <row r="31" spans="1:10" ht="12.75" customHeight="1" x14ac:dyDescent="0.15">
      <c r="A31" s="21">
        <v>15</v>
      </c>
      <c r="B31" s="158" t="str">
        <f>'Match 1 caps'!C30</f>
        <v>B HICKFORD</v>
      </c>
      <c r="C31" s="158" t="s">
        <v>189</v>
      </c>
      <c r="D31" s="158">
        <f>'Match 1 caps'!G30</f>
        <v>8</v>
      </c>
      <c r="E31" s="158">
        <v>10</v>
      </c>
      <c r="F31" s="158">
        <v>2</v>
      </c>
      <c r="G31" s="158">
        <v>9</v>
      </c>
      <c r="H31" s="158">
        <v>2</v>
      </c>
      <c r="I31" s="158"/>
      <c r="J31" s="68">
        <f t="shared" si="1"/>
        <v>31</v>
      </c>
    </row>
    <row r="32" spans="1:10" ht="12.75" customHeight="1" x14ac:dyDescent="0.15">
      <c r="A32" s="21">
        <v>16</v>
      </c>
      <c r="B32" s="158" t="str">
        <f>'Match 1 caps'!I27</f>
        <v>A Howard</v>
      </c>
      <c r="C32" s="158" t="s">
        <v>259</v>
      </c>
      <c r="D32" s="158">
        <f>'Match 1 caps'!M27</f>
        <v>6</v>
      </c>
      <c r="E32" s="158">
        <v>9</v>
      </c>
      <c r="F32" s="158">
        <v>10</v>
      </c>
      <c r="G32" s="158">
        <v>5</v>
      </c>
      <c r="H32" s="158" t="s">
        <v>296</v>
      </c>
      <c r="I32" s="158"/>
      <c r="J32" s="68">
        <f t="shared" si="1"/>
        <v>30</v>
      </c>
    </row>
    <row r="33" spans="1:10" ht="12.75" customHeight="1" x14ac:dyDescent="0.15">
      <c r="A33" s="21">
        <v>17</v>
      </c>
      <c r="B33" s="158" t="str">
        <f>'Match 1 caps'!C9</f>
        <v>M ROSCOE</v>
      </c>
      <c r="C33" s="158" t="str">
        <f>'Match 1 caps'!A9</f>
        <v>CAPS BLUE</v>
      </c>
      <c r="D33" s="158">
        <f>'Match 1 caps'!G9</f>
        <v>10</v>
      </c>
      <c r="E33" s="158">
        <v>5</v>
      </c>
      <c r="F33" s="158">
        <v>5</v>
      </c>
      <c r="G33" s="158">
        <v>8</v>
      </c>
      <c r="H33" s="158">
        <v>2</v>
      </c>
      <c r="I33" s="158"/>
      <c r="J33" s="68">
        <f t="shared" si="1"/>
        <v>30</v>
      </c>
    </row>
    <row r="34" spans="1:10" ht="12.75" customHeight="1" x14ac:dyDescent="0.15">
      <c r="A34" s="21">
        <v>18</v>
      </c>
      <c r="B34" s="158" t="str">
        <f>'Match 1 caps'!O28</f>
        <v>B DAVIS</v>
      </c>
      <c r="C34" s="158" t="s">
        <v>46</v>
      </c>
      <c r="D34" s="158">
        <f>'Match 1 caps'!S28</f>
        <v>7</v>
      </c>
      <c r="E34" s="158">
        <v>6</v>
      </c>
      <c r="F34" s="158">
        <v>7</v>
      </c>
      <c r="G34" s="158">
        <v>8</v>
      </c>
      <c r="H34" s="158">
        <v>2</v>
      </c>
      <c r="I34" s="158"/>
      <c r="J34" s="68">
        <f t="shared" si="1"/>
        <v>30</v>
      </c>
    </row>
    <row r="35" spans="1:10" ht="12.75" customHeight="1" x14ac:dyDescent="0.15">
      <c r="A35" s="21">
        <v>19</v>
      </c>
      <c r="B35" s="158" t="str">
        <f>'Match 1 caps'!I7</f>
        <v>S MASON</v>
      </c>
      <c r="C35" s="158" t="s">
        <v>48</v>
      </c>
      <c r="D35" s="158">
        <f>'Match 1 caps'!M7</f>
        <v>9</v>
      </c>
      <c r="E35" s="158">
        <v>5</v>
      </c>
      <c r="F35" s="158">
        <v>8</v>
      </c>
      <c r="G35" s="158">
        <v>8</v>
      </c>
      <c r="H35" s="158" t="s">
        <v>296</v>
      </c>
      <c r="I35" s="158"/>
      <c r="J35" s="68">
        <f t="shared" si="1"/>
        <v>30</v>
      </c>
    </row>
    <row r="36" spans="1:10" ht="12.75" customHeight="1" x14ac:dyDescent="0.15">
      <c r="A36" s="21">
        <v>20</v>
      </c>
      <c r="B36" s="158" t="str">
        <f>'Match 1 caps'!O8</f>
        <v>S WHITE</v>
      </c>
      <c r="C36" s="158" t="s">
        <v>244</v>
      </c>
      <c r="D36" s="158">
        <f>'Match 1 caps'!S8</f>
        <v>6.5</v>
      </c>
      <c r="E36" s="158">
        <v>3</v>
      </c>
      <c r="F36" s="158">
        <v>4</v>
      </c>
      <c r="G36" s="158">
        <v>7</v>
      </c>
      <c r="H36" s="158">
        <v>9</v>
      </c>
      <c r="I36" s="158"/>
      <c r="J36" s="68">
        <f t="shared" si="1"/>
        <v>29.5</v>
      </c>
    </row>
    <row r="37" spans="1:10" ht="12.75" customHeight="1" x14ac:dyDescent="0.15">
      <c r="A37" s="21">
        <v>21</v>
      </c>
      <c r="B37" s="158" t="str">
        <f>'Match 1 caps'!I23</f>
        <v>J COOTE</v>
      </c>
      <c r="C37" s="158" t="s">
        <v>258</v>
      </c>
      <c r="D37" s="158">
        <f>'Match 1 caps'!M23</f>
        <v>10</v>
      </c>
      <c r="E37" s="158">
        <v>7</v>
      </c>
      <c r="F37" s="158">
        <v>7</v>
      </c>
      <c r="G37" s="158" t="s">
        <v>296</v>
      </c>
      <c r="H37" s="158">
        <v>5</v>
      </c>
      <c r="I37" s="158"/>
      <c r="J37" s="68">
        <f t="shared" si="1"/>
        <v>29</v>
      </c>
    </row>
    <row r="38" spans="1:10" ht="12.75" customHeight="1" x14ac:dyDescent="0.15">
      <c r="A38" s="21">
        <v>22</v>
      </c>
      <c r="B38" s="158" t="str">
        <f>'Match 1 caps'!C23</f>
        <v>R MCCARTHY</v>
      </c>
      <c r="C38" s="158" t="s">
        <v>258</v>
      </c>
      <c r="D38" s="158">
        <f>'Match 1 caps'!G23</f>
        <v>5</v>
      </c>
      <c r="E38" s="158">
        <v>7</v>
      </c>
      <c r="F38" s="158">
        <v>6</v>
      </c>
      <c r="G38" s="158">
        <v>6</v>
      </c>
      <c r="H38" s="158">
        <v>5</v>
      </c>
      <c r="I38" s="158"/>
      <c r="J38" s="68">
        <f t="shared" si="1"/>
        <v>29</v>
      </c>
    </row>
    <row r="39" spans="1:10" ht="12.75" customHeight="1" x14ac:dyDescent="0.15">
      <c r="A39" s="21">
        <v>23</v>
      </c>
      <c r="B39" s="158" t="s">
        <v>280</v>
      </c>
      <c r="C39" s="158" t="s">
        <v>244</v>
      </c>
      <c r="D39" s="158" t="s">
        <v>296</v>
      </c>
      <c r="E39" s="158">
        <v>8</v>
      </c>
      <c r="F39" s="158">
        <v>9</v>
      </c>
      <c r="G39" s="158">
        <v>7</v>
      </c>
      <c r="H39" s="158">
        <v>5</v>
      </c>
      <c r="I39" s="158"/>
      <c r="J39" s="68">
        <f t="shared" si="1"/>
        <v>29</v>
      </c>
    </row>
    <row r="40" spans="1:10" ht="12" customHeight="1" x14ac:dyDescent="0.15">
      <c r="A40" s="21">
        <v>24</v>
      </c>
      <c r="B40" s="158" t="str">
        <f>'Match 1 caps'!O10</f>
        <v>B LEWIS</v>
      </c>
      <c r="C40" s="158" t="s">
        <v>3</v>
      </c>
      <c r="D40" s="158">
        <f>'Match 1 caps'!S10</f>
        <v>4</v>
      </c>
      <c r="E40" s="158">
        <v>9</v>
      </c>
      <c r="F40" s="158">
        <v>7</v>
      </c>
      <c r="G40" s="158">
        <v>5</v>
      </c>
      <c r="H40" s="158">
        <v>4</v>
      </c>
      <c r="I40" s="158"/>
      <c r="J40" s="68">
        <f t="shared" si="1"/>
        <v>29</v>
      </c>
    </row>
    <row r="41" spans="1:10" ht="12" customHeight="1" x14ac:dyDescent="0.15">
      <c r="A41" s="21">
        <v>25</v>
      </c>
      <c r="B41" s="158" t="s">
        <v>283</v>
      </c>
      <c r="C41" s="158" t="s">
        <v>258</v>
      </c>
      <c r="D41" s="158" t="s">
        <v>296</v>
      </c>
      <c r="E41" s="158">
        <v>7</v>
      </c>
      <c r="F41" s="158">
        <v>6</v>
      </c>
      <c r="G41" s="158">
        <v>10</v>
      </c>
      <c r="H41" s="158">
        <v>5</v>
      </c>
      <c r="I41" s="158"/>
      <c r="J41" s="68">
        <f t="shared" si="1"/>
        <v>28</v>
      </c>
    </row>
    <row r="42" spans="1:10" ht="12" customHeight="1" x14ac:dyDescent="0.15">
      <c r="A42" s="21">
        <v>26</v>
      </c>
      <c r="B42" s="158" t="str">
        <f>'Match 1 caps'!O16</f>
        <v>R HOULDING</v>
      </c>
      <c r="C42" s="158" t="s">
        <v>189</v>
      </c>
      <c r="D42" s="158">
        <f>'Match 1 caps'!S16</f>
        <v>5</v>
      </c>
      <c r="E42" s="158">
        <v>10</v>
      </c>
      <c r="F42" s="158">
        <v>2</v>
      </c>
      <c r="G42" s="158">
        <v>2.5</v>
      </c>
      <c r="H42" s="158">
        <v>8</v>
      </c>
      <c r="I42" s="158"/>
      <c r="J42" s="68">
        <f t="shared" si="1"/>
        <v>27.5</v>
      </c>
    </row>
    <row r="43" spans="1:10" ht="12" customHeight="1" x14ac:dyDescent="0.15">
      <c r="A43" s="21">
        <v>27</v>
      </c>
      <c r="B43" s="158" t="str">
        <f>'Match 1 caps'!C16</f>
        <v>S PALMER</v>
      </c>
      <c r="C43" s="158" t="str">
        <f>'Match 1 caps'!A16</f>
        <v>HARWICH</v>
      </c>
      <c r="D43" s="158">
        <f>'Match 1 caps'!G16</f>
        <v>6</v>
      </c>
      <c r="E43" s="158">
        <v>4</v>
      </c>
      <c r="F43" s="158">
        <v>1</v>
      </c>
      <c r="G43" s="158">
        <v>6</v>
      </c>
      <c r="H43" s="158">
        <v>10</v>
      </c>
      <c r="I43" s="158"/>
      <c r="J43" s="68">
        <f t="shared" si="1"/>
        <v>27</v>
      </c>
    </row>
    <row r="44" spans="1:10" ht="12" customHeight="1" x14ac:dyDescent="0.15">
      <c r="A44" s="21">
        <v>28</v>
      </c>
      <c r="B44" s="158" t="str">
        <f>'Match 1 caps'!O22</f>
        <v>C DYALL</v>
      </c>
      <c r="C44" s="158" t="s">
        <v>244</v>
      </c>
      <c r="D44" s="158">
        <f>'Match 1 caps'!S22</f>
        <v>8.5</v>
      </c>
      <c r="E44" s="158">
        <v>3</v>
      </c>
      <c r="F44" s="158">
        <v>8</v>
      </c>
      <c r="G44" s="158">
        <v>3</v>
      </c>
      <c r="H44" s="158">
        <v>4</v>
      </c>
      <c r="I44" s="158"/>
      <c r="J44" s="68">
        <f t="shared" si="1"/>
        <v>26.5</v>
      </c>
    </row>
    <row r="45" spans="1:10" ht="12" customHeight="1" x14ac:dyDescent="0.15">
      <c r="A45" s="21">
        <v>29</v>
      </c>
      <c r="B45" s="158" t="s">
        <v>301</v>
      </c>
      <c r="C45" s="158" t="s">
        <v>27</v>
      </c>
      <c r="D45" s="158" t="s">
        <v>296</v>
      </c>
      <c r="E45" s="158" t="s">
        <v>296</v>
      </c>
      <c r="F45" s="158">
        <v>10</v>
      </c>
      <c r="G45" s="158">
        <v>8</v>
      </c>
      <c r="H45" s="158">
        <v>8</v>
      </c>
      <c r="I45" s="158"/>
      <c r="J45" s="68">
        <f t="shared" si="1"/>
        <v>26</v>
      </c>
    </row>
    <row r="46" spans="1:10" ht="12" customHeight="1" x14ac:dyDescent="0.15">
      <c r="A46" s="21">
        <v>30</v>
      </c>
      <c r="B46" s="158" t="str">
        <f>'Match 1 caps'!I22</f>
        <v>W YOUNG</v>
      </c>
      <c r="C46" s="158" t="s">
        <v>244</v>
      </c>
      <c r="D46" s="158">
        <f>'Match 1 caps'!M22</f>
        <v>5</v>
      </c>
      <c r="E46" s="158">
        <v>7</v>
      </c>
      <c r="F46" s="158">
        <v>6</v>
      </c>
      <c r="G46" s="158">
        <v>7</v>
      </c>
      <c r="H46" s="158" t="s">
        <v>296</v>
      </c>
      <c r="I46" s="158"/>
      <c r="J46" s="68">
        <f t="shared" si="1"/>
        <v>25</v>
      </c>
    </row>
    <row r="47" spans="1:10" ht="12" customHeight="1" x14ac:dyDescent="0.15">
      <c r="A47" s="21">
        <v>31</v>
      </c>
      <c r="B47" s="158" t="str">
        <f>'Match 1 caps'!I30</f>
        <v>P ROSSINGTON</v>
      </c>
      <c r="C47" s="158" t="s">
        <v>189</v>
      </c>
      <c r="D47" s="158">
        <f>'Match 1 caps'!M30</f>
        <v>9</v>
      </c>
      <c r="E47" s="158">
        <v>1</v>
      </c>
      <c r="F47" s="158">
        <v>3.5</v>
      </c>
      <c r="G47" s="158">
        <v>4</v>
      </c>
      <c r="H47" s="158">
        <v>7</v>
      </c>
      <c r="I47" s="158"/>
      <c r="J47" s="68">
        <f t="shared" si="1"/>
        <v>24.5</v>
      </c>
    </row>
    <row r="48" spans="1:10" ht="12" customHeight="1" x14ac:dyDescent="0.15">
      <c r="A48" s="21">
        <v>32</v>
      </c>
      <c r="B48" s="158" t="str">
        <f>'Match 1 caps'!O23</f>
        <v>A MCCARTHY</v>
      </c>
      <c r="C48" s="158" t="s">
        <v>258</v>
      </c>
      <c r="D48" s="158">
        <f>'Match 1 caps'!S23</f>
        <v>8.5</v>
      </c>
      <c r="E48" s="158" t="s">
        <v>296</v>
      </c>
      <c r="F48" s="158">
        <v>2</v>
      </c>
      <c r="G48" s="158">
        <v>8</v>
      </c>
      <c r="H48" s="158">
        <v>6</v>
      </c>
      <c r="I48" s="158"/>
      <c r="J48" s="68">
        <f t="shared" si="1"/>
        <v>24.5</v>
      </c>
    </row>
    <row r="49" spans="1:10" ht="12" customHeight="1" x14ac:dyDescent="0.15">
      <c r="A49" s="21">
        <v>33</v>
      </c>
      <c r="B49" s="158" t="str">
        <f>'Match 1 caps'!O11</f>
        <v>S GUNNER</v>
      </c>
      <c r="C49" s="158" t="s">
        <v>47</v>
      </c>
      <c r="D49" s="158">
        <f>'Match 1 caps'!S11</f>
        <v>6.5</v>
      </c>
      <c r="E49" s="158">
        <v>2</v>
      </c>
      <c r="F49" s="158">
        <v>6</v>
      </c>
      <c r="G49" s="158">
        <v>3</v>
      </c>
      <c r="H49" s="158">
        <v>6</v>
      </c>
      <c r="I49" s="158"/>
      <c r="J49" s="68">
        <f t="shared" ref="J49:J80" si="2">SUM(D49:I49)</f>
        <v>23.5</v>
      </c>
    </row>
    <row r="50" spans="1:10" ht="12" customHeight="1" x14ac:dyDescent="0.15">
      <c r="A50" s="21">
        <v>34</v>
      </c>
      <c r="B50" s="158" t="str">
        <f>'Match 1 caps'!I29</f>
        <v>R BULLARD</v>
      </c>
      <c r="C50" s="158" t="s">
        <v>260</v>
      </c>
      <c r="D50" s="158">
        <f>'Match 1 caps'!M29</f>
        <v>1</v>
      </c>
      <c r="E50" s="158">
        <v>3</v>
      </c>
      <c r="F50" s="158">
        <v>8</v>
      </c>
      <c r="G50" s="158">
        <v>1.5</v>
      </c>
      <c r="H50" s="158">
        <v>9</v>
      </c>
      <c r="I50" s="158"/>
      <c r="J50" s="68">
        <f t="shared" si="2"/>
        <v>22.5</v>
      </c>
    </row>
    <row r="51" spans="1:10" ht="12" customHeight="1" x14ac:dyDescent="0.15">
      <c r="A51" s="21">
        <v>35</v>
      </c>
      <c r="B51" s="158" t="str">
        <f>'Match 1 caps'!C22</f>
        <v>A DERBY</v>
      </c>
      <c r="C51" s="158" t="s">
        <v>244</v>
      </c>
      <c r="D51" s="158">
        <f>'Match 1 caps'!G22</f>
        <v>4</v>
      </c>
      <c r="E51" s="158">
        <v>7</v>
      </c>
      <c r="F51" s="158">
        <v>1</v>
      </c>
      <c r="G51" s="158">
        <v>4</v>
      </c>
      <c r="H51" s="158">
        <v>6</v>
      </c>
      <c r="I51" s="158"/>
      <c r="J51" s="68">
        <f t="shared" si="2"/>
        <v>22</v>
      </c>
    </row>
    <row r="52" spans="1:10" ht="12" customHeight="1" x14ac:dyDescent="0.15">
      <c r="A52" s="21">
        <v>36</v>
      </c>
      <c r="B52" s="158" t="str">
        <f>'Match 1 caps'!O13</f>
        <v>M GOODWIN</v>
      </c>
      <c r="C52" s="158" t="s">
        <v>259</v>
      </c>
      <c r="D52" s="158">
        <f>'Match 1 caps'!S13</f>
        <v>9</v>
      </c>
      <c r="E52" s="158">
        <v>5</v>
      </c>
      <c r="F52" s="158">
        <v>5</v>
      </c>
      <c r="G52" s="158">
        <v>0</v>
      </c>
      <c r="H52" s="158">
        <v>3</v>
      </c>
      <c r="I52" s="158"/>
      <c r="J52" s="68">
        <f t="shared" si="2"/>
        <v>22</v>
      </c>
    </row>
    <row r="53" spans="1:10" ht="12" customHeight="1" x14ac:dyDescent="0.15">
      <c r="A53" s="21">
        <v>37</v>
      </c>
      <c r="B53" s="158" t="str">
        <f>'Match 1 caps'!I28</f>
        <v>G FOREMAN</v>
      </c>
      <c r="C53" s="158" t="s">
        <v>46</v>
      </c>
      <c r="D53" s="158">
        <f>'Match 1 caps'!M28</f>
        <v>4</v>
      </c>
      <c r="E53" s="158">
        <v>4</v>
      </c>
      <c r="F53" s="158">
        <v>8</v>
      </c>
      <c r="G53" s="158">
        <v>4</v>
      </c>
      <c r="H53" s="158">
        <v>2</v>
      </c>
      <c r="I53" s="158"/>
      <c r="J53" s="68">
        <f t="shared" si="2"/>
        <v>22</v>
      </c>
    </row>
    <row r="54" spans="1:10" ht="12" customHeight="1" x14ac:dyDescent="0.15">
      <c r="A54" s="21">
        <v>38</v>
      </c>
      <c r="B54" s="158" t="str">
        <f>'Match 1 caps'!C13</f>
        <v>P CONNELL</v>
      </c>
      <c r="C54" s="158" t="str">
        <f>'Match 1 caps'!A13</f>
        <v>CAPS RED</v>
      </c>
      <c r="D54" s="158">
        <f>'Match 1 caps'!G13</f>
        <v>2</v>
      </c>
      <c r="E54" s="158">
        <v>3</v>
      </c>
      <c r="F54" s="158">
        <v>6</v>
      </c>
      <c r="G54" s="158">
        <v>10</v>
      </c>
      <c r="H54" s="158" t="s">
        <v>296</v>
      </c>
      <c r="I54" s="158"/>
      <c r="J54" s="68">
        <f t="shared" si="2"/>
        <v>21</v>
      </c>
    </row>
    <row r="55" spans="1:10" ht="12" customHeight="1" x14ac:dyDescent="0.15">
      <c r="A55" s="21">
        <v>39</v>
      </c>
      <c r="B55" s="158" t="s">
        <v>276</v>
      </c>
      <c r="C55" s="158" t="s">
        <v>48</v>
      </c>
      <c r="D55" s="158" t="s">
        <v>296</v>
      </c>
      <c r="E55" s="158">
        <v>2</v>
      </c>
      <c r="F55" s="158">
        <v>2</v>
      </c>
      <c r="G55" s="158">
        <v>9</v>
      </c>
      <c r="H55" s="158">
        <v>8</v>
      </c>
      <c r="I55" s="158"/>
      <c r="J55" s="68">
        <f t="shared" si="2"/>
        <v>21</v>
      </c>
    </row>
    <row r="56" spans="1:10" ht="12" customHeight="1" x14ac:dyDescent="0.15">
      <c r="A56" s="21">
        <v>40</v>
      </c>
      <c r="B56" s="158" t="str">
        <f>'Match 1 caps'!C25</f>
        <v>C MORAN</v>
      </c>
      <c r="C56" s="158" t="s">
        <v>47</v>
      </c>
      <c r="D56" s="158">
        <f>'Match 1 caps'!G25</f>
        <v>3</v>
      </c>
      <c r="E56" s="158">
        <v>4</v>
      </c>
      <c r="F56" s="158">
        <v>6</v>
      </c>
      <c r="G56" s="158">
        <v>3.5</v>
      </c>
      <c r="H56" s="158">
        <v>4</v>
      </c>
      <c r="I56" s="158"/>
      <c r="J56" s="68">
        <f t="shared" si="2"/>
        <v>20.5</v>
      </c>
    </row>
    <row r="57" spans="1:10" ht="12" customHeight="1" x14ac:dyDescent="0.15">
      <c r="A57" s="21">
        <v>41</v>
      </c>
      <c r="B57" s="158" t="str">
        <f>'Match 1 caps'!O29</f>
        <v>B BLACKIE</v>
      </c>
      <c r="C57" s="158" t="s">
        <v>260</v>
      </c>
      <c r="D57" s="158">
        <f>'Match 1 caps'!S29</f>
        <v>2</v>
      </c>
      <c r="E57" s="158">
        <v>3</v>
      </c>
      <c r="F57" s="158">
        <v>5</v>
      </c>
      <c r="G57" s="158" t="s">
        <v>296</v>
      </c>
      <c r="H57" s="158">
        <v>9</v>
      </c>
      <c r="I57" s="158"/>
      <c r="J57" s="68">
        <f t="shared" si="2"/>
        <v>19</v>
      </c>
    </row>
    <row r="58" spans="1:10" ht="12" customHeight="1" x14ac:dyDescent="0.15">
      <c r="A58" s="21">
        <v>42</v>
      </c>
      <c r="B58" s="158" t="str">
        <f>'Match 1 caps'!C26</f>
        <v>R HEARN</v>
      </c>
      <c r="C58" s="158" t="s">
        <v>27</v>
      </c>
      <c r="D58" s="158">
        <f>'Match 1 caps'!G26</f>
        <v>9</v>
      </c>
      <c r="E58" s="158">
        <v>10</v>
      </c>
      <c r="F58" s="158" t="s">
        <v>296</v>
      </c>
      <c r="G58" s="158" t="s">
        <v>296</v>
      </c>
      <c r="H58" s="158" t="s">
        <v>296</v>
      </c>
      <c r="I58" s="158"/>
      <c r="J58" s="68">
        <f t="shared" si="2"/>
        <v>19</v>
      </c>
    </row>
    <row r="59" spans="1:10" ht="12" customHeight="1" x14ac:dyDescent="0.15">
      <c r="A59" s="21">
        <v>43</v>
      </c>
      <c r="B59" s="158" t="str">
        <f>'Match 1 caps'!C24</f>
        <v>S JOY</v>
      </c>
      <c r="C59" s="158" t="s">
        <v>3</v>
      </c>
      <c r="D59" s="158">
        <f>'Match 1 caps'!G24</f>
        <v>10</v>
      </c>
      <c r="E59" s="158">
        <v>9</v>
      </c>
      <c r="F59" s="158" t="s">
        <v>296</v>
      </c>
      <c r="G59" s="158" t="s">
        <v>296</v>
      </c>
      <c r="H59" s="158" t="s">
        <v>296</v>
      </c>
      <c r="I59" s="158"/>
      <c r="J59" s="68">
        <f t="shared" si="2"/>
        <v>19</v>
      </c>
    </row>
    <row r="60" spans="1:10" ht="12" customHeight="1" x14ac:dyDescent="0.15">
      <c r="A60" s="21">
        <v>44</v>
      </c>
      <c r="B60" s="158" t="s">
        <v>317</v>
      </c>
      <c r="C60" s="158" t="s">
        <v>47</v>
      </c>
      <c r="D60" s="158" t="s">
        <v>296</v>
      </c>
      <c r="E60" s="158" t="s">
        <v>296</v>
      </c>
      <c r="F60" s="158" t="s">
        <v>296</v>
      </c>
      <c r="G60" s="158">
        <v>9</v>
      </c>
      <c r="H60" s="158">
        <v>9</v>
      </c>
      <c r="I60" s="158"/>
      <c r="J60" s="68">
        <f t="shared" si="2"/>
        <v>18</v>
      </c>
    </row>
    <row r="61" spans="1:10" ht="12" customHeight="1" x14ac:dyDescent="0.15">
      <c r="A61" s="21">
        <v>45</v>
      </c>
      <c r="B61" s="158" t="str">
        <f>'Match 1 caps'!I21</f>
        <v>A AVES</v>
      </c>
      <c r="C61" s="158" t="s">
        <v>48</v>
      </c>
      <c r="D61" s="158">
        <f>'Match 1 caps'!M21</f>
        <v>3</v>
      </c>
      <c r="E61" s="158">
        <v>4</v>
      </c>
      <c r="F61" s="158">
        <v>4</v>
      </c>
      <c r="G61" s="158" t="s">
        <v>296</v>
      </c>
      <c r="H61" s="158">
        <v>7</v>
      </c>
      <c r="I61" s="158"/>
      <c r="J61" s="68">
        <f t="shared" si="2"/>
        <v>18</v>
      </c>
    </row>
    <row r="62" spans="1:10" ht="12" customHeight="1" x14ac:dyDescent="0.15">
      <c r="A62" s="21">
        <v>46</v>
      </c>
      <c r="B62" s="158" t="s">
        <v>274</v>
      </c>
      <c r="C62" s="158" t="s">
        <v>260</v>
      </c>
      <c r="D62" s="158" t="s">
        <v>296</v>
      </c>
      <c r="E62" s="158">
        <v>1</v>
      </c>
      <c r="F62" s="158">
        <v>9</v>
      </c>
      <c r="G62" s="158">
        <v>4</v>
      </c>
      <c r="H62" s="158">
        <v>4</v>
      </c>
      <c r="I62" s="158"/>
      <c r="J62" s="68">
        <f t="shared" si="2"/>
        <v>18</v>
      </c>
    </row>
    <row r="63" spans="1:10" ht="12" customHeight="1" x14ac:dyDescent="0.15">
      <c r="A63" s="21">
        <v>47</v>
      </c>
      <c r="B63" s="158" t="str">
        <f>'Match 1 caps'!I13</f>
        <v>A WILLSON</v>
      </c>
      <c r="C63" s="158" t="s">
        <v>259</v>
      </c>
      <c r="D63" s="158">
        <f>'Match 1 caps'!M13</f>
        <v>3</v>
      </c>
      <c r="E63" s="158">
        <v>5</v>
      </c>
      <c r="F63" s="158">
        <v>3</v>
      </c>
      <c r="G63" s="158">
        <v>3</v>
      </c>
      <c r="H63" s="158">
        <v>3</v>
      </c>
      <c r="I63" s="158"/>
      <c r="J63" s="68">
        <f t="shared" si="2"/>
        <v>17</v>
      </c>
    </row>
    <row r="64" spans="1:10" ht="12" customHeight="1" x14ac:dyDescent="0.15">
      <c r="A64" s="21">
        <v>48</v>
      </c>
      <c r="B64" s="158" t="str">
        <f>'Match 1 caps'!C8</f>
        <v>R MEAD</v>
      </c>
      <c r="C64" s="158" t="str">
        <f>'Match 1 caps'!A8</f>
        <v>CHELM RED</v>
      </c>
      <c r="D64" s="158">
        <f>'Match 1 caps'!G8</f>
        <v>9</v>
      </c>
      <c r="E64" s="158">
        <v>4</v>
      </c>
      <c r="F64" s="158">
        <v>4</v>
      </c>
      <c r="G64" s="158">
        <v>0</v>
      </c>
      <c r="H64" s="158" t="s">
        <v>296</v>
      </c>
      <c r="I64" s="158"/>
      <c r="J64" s="68">
        <f t="shared" si="2"/>
        <v>17</v>
      </c>
    </row>
    <row r="65" spans="1:10" ht="12" customHeight="1" x14ac:dyDescent="0.15">
      <c r="A65" s="21">
        <v>49</v>
      </c>
      <c r="B65" s="158" t="str">
        <f>'Match 1 caps'!C21</f>
        <v>K NAISH</v>
      </c>
      <c r="C65" s="158" t="s">
        <v>48</v>
      </c>
      <c r="D65" s="158">
        <f>'Match 1 caps'!G21</f>
        <v>2</v>
      </c>
      <c r="E65" s="158">
        <v>2</v>
      </c>
      <c r="F65" s="158">
        <v>3.5</v>
      </c>
      <c r="G65" s="158">
        <v>6</v>
      </c>
      <c r="H65" s="158">
        <v>3</v>
      </c>
      <c r="I65" s="158"/>
      <c r="J65" s="68">
        <f t="shared" si="2"/>
        <v>16.5</v>
      </c>
    </row>
    <row r="66" spans="1:10" ht="12" customHeight="1" x14ac:dyDescent="0.15">
      <c r="A66" s="21">
        <v>50</v>
      </c>
      <c r="B66" s="158" t="s">
        <v>316</v>
      </c>
      <c r="C66" s="158" t="s">
        <v>260</v>
      </c>
      <c r="D66" s="158" t="s">
        <v>296</v>
      </c>
      <c r="E66" s="158" t="s">
        <v>296</v>
      </c>
      <c r="F66" s="158">
        <v>7</v>
      </c>
      <c r="G66" s="158">
        <v>6</v>
      </c>
      <c r="H66" s="158">
        <v>3</v>
      </c>
      <c r="I66" s="158"/>
      <c r="J66" s="68">
        <f t="shared" si="2"/>
        <v>16</v>
      </c>
    </row>
    <row r="67" spans="1:10" ht="12" customHeight="1" x14ac:dyDescent="0.15">
      <c r="A67" s="21">
        <v>51</v>
      </c>
      <c r="B67" s="158" t="str">
        <f>'Match 1 caps'!I9</f>
        <v>S WALKER</v>
      </c>
      <c r="C67" s="158" t="s">
        <v>258</v>
      </c>
      <c r="D67" s="158">
        <f>'Match 1 caps'!M9</f>
        <v>8</v>
      </c>
      <c r="E67" s="158">
        <v>1</v>
      </c>
      <c r="F67" s="158">
        <v>5</v>
      </c>
      <c r="G67" s="158" t="s">
        <v>296</v>
      </c>
      <c r="H67" s="158">
        <v>2</v>
      </c>
      <c r="I67" s="158"/>
      <c r="J67" s="68">
        <f t="shared" si="2"/>
        <v>16</v>
      </c>
    </row>
    <row r="68" spans="1:10" ht="12" customHeight="1" x14ac:dyDescent="0.15">
      <c r="A68" s="21">
        <v>52</v>
      </c>
      <c r="B68" s="158" t="str">
        <f>'Match 1 caps'!I24</f>
        <v>S ROOT</v>
      </c>
      <c r="C68" s="158" t="s">
        <v>3</v>
      </c>
      <c r="D68" s="158">
        <f>'Match 1 caps'!M24</f>
        <v>2</v>
      </c>
      <c r="E68" s="158">
        <v>9</v>
      </c>
      <c r="F68" s="158">
        <v>2</v>
      </c>
      <c r="G68" s="158">
        <v>2</v>
      </c>
      <c r="H68" s="158">
        <v>1</v>
      </c>
      <c r="I68" s="158"/>
      <c r="J68" s="68">
        <f t="shared" si="2"/>
        <v>16</v>
      </c>
    </row>
    <row r="69" spans="1:10" ht="12" customHeight="1" x14ac:dyDescent="0.15">
      <c r="A69" s="21">
        <v>53</v>
      </c>
      <c r="B69" s="158" t="str">
        <f>'Match 1 caps'!I25</f>
        <v>J LESURF</v>
      </c>
      <c r="C69" s="158" t="s">
        <v>47</v>
      </c>
      <c r="D69" s="158">
        <f>'Match 1 caps'!M25</f>
        <v>7</v>
      </c>
      <c r="E69" s="158">
        <v>6</v>
      </c>
      <c r="F69" s="158">
        <v>1</v>
      </c>
      <c r="G69" s="158">
        <v>2</v>
      </c>
      <c r="H69" s="158" t="s">
        <v>296</v>
      </c>
      <c r="I69" s="158"/>
      <c r="J69" s="68">
        <f t="shared" si="2"/>
        <v>16</v>
      </c>
    </row>
    <row r="70" spans="1:10" ht="12" customHeight="1" x14ac:dyDescent="0.15">
      <c r="A70" s="21">
        <v>54</v>
      </c>
      <c r="B70" s="158" t="str">
        <f>'Match 1 caps'!C15</f>
        <v>D TARRELL</v>
      </c>
      <c r="C70" s="158" t="str">
        <f>'Match 1 caps'!A15</f>
        <v>CHELMS BLUE</v>
      </c>
      <c r="D70" s="158">
        <f>'Match 1 caps'!G15</f>
        <v>1</v>
      </c>
      <c r="E70" s="158">
        <v>10</v>
      </c>
      <c r="F70" s="158" t="s">
        <v>296</v>
      </c>
      <c r="G70" s="158" t="s">
        <v>296</v>
      </c>
      <c r="H70" s="158">
        <v>4</v>
      </c>
      <c r="I70" s="158"/>
      <c r="J70" s="68">
        <f t="shared" si="2"/>
        <v>15</v>
      </c>
    </row>
    <row r="71" spans="1:10" ht="12" customHeight="1" x14ac:dyDescent="0.15">
      <c r="A71" s="21">
        <v>55</v>
      </c>
      <c r="B71" s="158" t="str">
        <f>'Match 1 caps'!C10</f>
        <v>G CHILDS</v>
      </c>
      <c r="C71" s="158" t="str">
        <f>'Match 1 caps'!A10</f>
        <v>DOES</v>
      </c>
      <c r="D71" s="158">
        <f>'Match 1 caps'!G10</f>
        <v>8</v>
      </c>
      <c r="E71" s="158" t="s">
        <v>296</v>
      </c>
      <c r="F71" s="158">
        <v>1</v>
      </c>
      <c r="G71" s="158">
        <v>6</v>
      </c>
      <c r="H71" s="158" t="s">
        <v>296</v>
      </c>
      <c r="I71" s="158"/>
      <c r="J71" s="68">
        <f t="shared" si="2"/>
        <v>15</v>
      </c>
    </row>
    <row r="72" spans="1:10" ht="12" customHeight="1" x14ac:dyDescent="0.15">
      <c r="A72" s="21">
        <v>56</v>
      </c>
      <c r="B72" s="158" t="str">
        <f>'Match 1 caps'!C27</f>
        <v>S RICHES</v>
      </c>
      <c r="C72" s="158" t="s">
        <v>259</v>
      </c>
      <c r="D72" s="158">
        <f>'Match 1 caps'!G27</f>
        <v>1</v>
      </c>
      <c r="E72" s="158" t="s">
        <v>296</v>
      </c>
      <c r="F72" s="158">
        <v>3</v>
      </c>
      <c r="G72" s="158" t="s">
        <v>296</v>
      </c>
      <c r="H72" s="158">
        <v>10</v>
      </c>
      <c r="I72" s="158"/>
      <c r="J72" s="68">
        <f t="shared" si="2"/>
        <v>14</v>
      </c>
    </row>
    <row r="73" spans="1:10" ht="12" customHeight="1" x14ac:dyDescent="0.15">
      <c r="A73" s="21">
        <v>57</v>
      </c>
      <c r="B73" s="158" t="s">
        <v>278</v>
      </c>
      <c r="C73" s="158" t="s">
        <v>47</v>
      </c>
      <c r="D73" s="158" t="s">
        <v>296</v>
      </c>
      <c r="E73" s="158">
        <v>6</v>
      </c>
      <c r="F73" s="158">
        <v>3</v>
      </c>
      <c r="G73" s="158" t="s">
        <v>296</v>
      </c>
      <c r="H73" s="158">
        <v>5</v>
      </c>
      <c r="I73" s="158"/>
      <c r="J73" s="68">
        <f t="shared" si="2"/>
        <v>14</v>
      </c>
    </row>
    <row r="74" spans="1:10" ht="12" customHeight="1" x14ac:dyDescent="0.15">
      <c r="A74" s="21">
        <v>58</v>
      </c>
      <c r="B74" s="158" t="str">
        <f>'Match 1 caps'!O21</f>
        <v>M MURTON</v>
      </c>
      <c r="C74" s="158" t="s">
        <v>48</v>
      </c>
      <c r="D74" s="158">
        <f>'Match 1 caps'!S21</f>
        <v>5</v>
      </c>
      <c r="E74" s="158">
        <v>2</v>
      </c>
      <c r="F74" s="158">
        <v>4</v>
      </c>
      <c r="G74" s="158">
        <v>2.5</v>
      </c>
      <c r="H74" s="158" t="s">
        <v>296</v>
      </c>
      <c r="I74" s="158"/>
      <c r="J74" s="68">
        <f t="shared" si="2"/>
        <v>13.5</v>
      </c>
    </row>
    <row r="75" spans="1:10" ht="12" customHeight="1" x14ac:dyDescent="0.15">
      <c r="A75" s="21">
        <v>59</v>
      </c>
      <c r="B75" s="158" t="s">
        <v>299</v>
      </c>
      <c r="C75" s="158" t="s">
        <v>46</v>
      </c>
      <c r="D75" s="158" t="s">
        <v>296</v>
      </c>
      <c r="E75" s="158" t="s">
        <v>296</v>
      </c>
      <c r="F75" s="158">
        <v>1</v>
      </c>
      <c r="G75" s="158">
        <v>5</v>
      </c>
      <c r="H75" s="158">
        <v>7</v>
      </c>
      <c r="I75" s="158"/>
      <c r="J75" s="68">
        <f t="shared" si="2"/>
        <v>13</v>
      </c>
    </row>
    <row r="76" spans="1:10" ht="12" customHeight="1" x14ac:dyDescent="0.15">
      <c r="A76" s="21">
        <v>60</v>
      </c>
      <c r="B76" s="158" t="str">
        <f>'Match 1 caps'!O15</f>
        <v>R SMITH</v>
      </c>
      <c r="C76" s="158" t="s">
        <v>260</v>
      </c>
      <c r="D76" s="158">
        <f>'Match 1 caps'!S15</f>
        <v>3</v>
      </c>
      <c r="E76" s="158">
        <v>5</v>
      </c>
      <c r="F76" s="158">
        <v>3</v>
      </c>
      <c r="G76" s="158">
        <v>1</v>
      </c>
      <c r="H76" s="158">
        <v>1</v>
      </c>
      <c r="I76" s="158"/>
      <c r="J76" s="68">
        <f t="shared" si="2"/>
        <v>13</v>
      </c>
    </row>
    <row r="77" spans="1:10" ht="12" customHeight="1" x14ac:dyDescent="0.15">
      <c r="A77" s="21">
        <v>61</v>
      </c>
      <c r="B77" s="158" t="s">
        <v>277</v>
      </c>
      <c r="C77" s="158" t="s">
        <v>47</v>
      </c>
      <c r="D77" s="158" t="s">
        <v>296</v>
      </c>
      <c r="E77" s="158">
        <v>8</v>
      </c>
      <c r="F77" s="158">
        <v>4</v>
      </c>
      <c r="G77" s="158" t="s">
        <v>296</v>
      </c>
      <c r="H77" s="158" t="s">
        <v>296</v>
      </c>
      <c r="I77" s="158"/>
      <c r="J77" s="68">
        <f t="shared" si="2"/>
        <v>12</v>
      </c>
    </row>
    <row r="78" spans="1:10" ht="12" customHeight="1" x14ac:dyDescent="0.15">
      <c r="A78" s="21">
        <v>62</v>
      </c>
      <c r="B78" s="158" t="str">
        <f>'Match 1 caps'!C29</f>
        <v>D SMITH</v>
      </c>
      <c r="C78" s="158" t="s">
        <v>260</v>
      </c>
      <c r="D78" s="158">
        <f>'Match 1 caps'!G29</f>
        <v>6</v>
      </c>
      <c r="E78" s="158">
        <v>1</v>
      </c>
      <c r="F78" s="158">
        <v>5</v>
      </c>
      <c r="G78" s="158">
        <v>0</v>
      </c>
      <c r="H78" s="158" t="s">
        <v>296</v>
      </c>
      <c r="I78" s="158"/>
      <c r="J78" s="68">
        <f t="shared" si="2"/>
        <v>12</v>
      </c>
    </row>
    <row r="79" spans="1:10" ht="12" customHeight="1" x14ac:dyDescent="0.15">
      <c r="A79" s="21">
        <v>63</v>
      </c>
      <c r="B79" s="158" t="s">
        <v>300</v>
      </c>
      <c r="C79" s="158" t="s">
        <v>3</v>
      </c>
      <c r="D79" s="158" t="s">
        <v>296</v>
      </c>
      <c r="E79" s="158" t="s">
        <v>296</v>
      </c>
      <c r="F79" s="158">
        <v>3</v>
      </c>
      <c r="G79" s="158">
        <v>3.5</v>
      </c>
      <c r="H79" s="158">
        <v>4</v>
      </c>
      <c r="I79" s="158"/>
      <c r="J79" s="68">
        <f t="shared" si="2"/>
        <v>10.5</v>
      </c>
    </row>
    <row r="80" spans="1:10" ht="12" customHeight="1" x14ac:dyDescent="0.15">
      <c r="A80" s="21">
        <v>64</v>
      </c>
      <c r="B80" s="158" t="str">
        <f>'Match 1 caps'!I8</f>
        <v>C CAWSTON</v>
      </c>
      <c r="C80" s="158" t="s">
        <v>244</v>
      </c>
      <c r="D80" s="158">
        <f>'Match 1 caps'!M8</f>
        <v>2</v>
      </c>
      <c r="E80" s="158" t="s">
        <v>296</v>
      </c>
      <c r="F80" s="158" t="s">
        <v>296</v>
      </c>
      <c r="G80" s="158" t="s">
        <v>296</v>
      </c>
      <c r="H80" s="158">
        <v>6</v>
      </c>
      <c r="I80" s="158"/>
      <c r="J80" s="68">
        <f t="shared" si="2"/>
        <v>8</v>
      </c>
    </row>
    <row r="81" spans="1:10" ht="12" customHeight="1" x14ac:dyDescent="0.15">
      <c r="A81" s="21">
        <v>65</v>
      </c>
      <c r="B81" s="158" t="s">
        <v>322</v>
      </c>
      <c r="C81" s="158" t="s">
        <v>3</v>
      </c>
      <c r="D81" s="158" t="s">
        <v>296</v>
      </c>
      <c r="E81" s="158" t="s">
        <v>296</v>
      </c>
      <c r="F81" s="158" t="s">
        <v>296</v>
      </c>
      <c r="G81" s="158" t="s">
        <v>296</v>
      </c>
      <c r="H81" s="158">
        <v>7</v>
      </c>
      <c r="I81" s="158"/>
      <c r="J81" s="68">
        <f t="shared" ref="J81:J112" si="3">SUM(D81:I81)</f>
        <v>7</v>
      </c>
    </row>
    <row r="82" spans="1:10" ht="12" customHeight="1" x14ac:dyDescent="0.15">
      <c r="A82" s="21">
        <v>66</v>
      </c>
      <c r="B82" s="158" t="str">
        <f>'Match 1 caps'!O9</f>
        <v>D MCKINNON</v>
      </c>
      <c r="C82" s="158" t="s">
        <v>258</v>
      </c>
      <c r="D82" s="158">
        <f>'Match 1 caps'!S9</f>
        <v>2</v>
      </c>
      <c r="E82" s="158">
        <v>1</v>
      </c>
      <c r="F82" s="158" t="s">
        <v>296</v>
      </c>
      <c r="G82" s="158">
        <v>4</v>
      </c>
      <c r="H82" s="158" t="s">
        <v>296</v>
      </c>
      <c r="I82" s="158"/>
      <c r="J82" s="68">
        <f t="shared" si="3"/>
        <v>7</v>
      </c>
    </row>
    <row r="83" spans="1:10" ht="12" customHeight="1" x14ac:dyDescent="0.15">
      <c r="A83" s="21">
        <v>67</v>
      </c>
      <c r="B83" s="158" t="str">
        <f>'Match 1 caps'!I15</f>
        <v>A BRIDGER</v>
      </c>
      <c r="C83" s="158" t="s">
        <v>260</v>
      </c>
      <c r="D83" s="158">
        <f>'Match 1 caps'!M15</f>
        <v>5</v>
      </c>
      <c r="E83" s="158" t="s">
        <v>296</v>
      </c>
      <c r="F83" s="158" t="s">
        <v>296</v>
      </c>
      <c r="G83" s="158">
        <v>2</v>
      </c>
      <c r="H83" s="158" t="s">
        <v>296</v>
      </c>
      <c r="I83" s="158"/>
      <c r="J83" s="68">
        <f t="shared" si="3"/>
        <v>7</v>
      </c>
    </row>
    <row r="84" spans="1:10" ht="12" customHeight="1" x14ac:dyDescent="0.15">
      <c r="A84" s="21">
        <v>68</v>
      </c>
      <c r="B84" s="158" t="str">
        <f>'Match 1 caps'!C7</f>
        <v>D HARPER</v>
      </c>
      <c r="C84" s="158" t="str">
        <f>'Match 1 caps'!A7</f>
        <v>KELVEDON</v>
      </c>
      <c r="D84" s="158">
        <f>'Match 1 caps'!G7</f>
        <v>4</v>
      </c>
      <c r="E84" s="158">
        <v>0</v>
      </c>
      <c r="F84" s="158">
        <v>1</v>
      </c>
      <c r="G84" s="158">
        <v>2</v>
      </c>
      <c r="H84" s="158" t="s">
        <v>296</v>
      </c>
      <c r="I84" s="158"/>
      <c r="J84" s="68">
        <f t="shared" si="3"/>
        <v>7</v>
      </c>
    </row>
    <row r="85" spans="1:10" ht="12" customHeight="1" x14ac:dyDescent="0.15">
      <c r="A85" s="21">
        <v>69</v>
      </c>
      <c r="B85" s="158" t="s">
        <v>321</v>
      </c>
      <c r="C85" s="158" t="s">
        <v>258</v>
      </c>
      <c r="D85" s="158" t="s">
        <v>296</v>
      </c>
      <c r="E85" s="158" t="s">
        <v>296</v>
      </c>
      <c r="F85" s="158" t="s">
        <v>296</v>
      </c>
      <c r="G85" s="158" t="s">
        <v>296</v>
      </c>
      <c r="H85" s="158">
        <v>6</v>
      </c>
      <c r="I85" s="158"/>
      <c r="J85" s="68">
        <f t="shared" si="3"/>
        <v>6</v>
      </c>
    </row>
    <row r="86" spans="1:10" ht="12" customHeight="1" x14ac:dyDescent="0.15">
      <c r="A86" s="21">
        <v>70</v>
      </c>
      <c r="B86" s="158" t="s">
        <v>313</v>
      </c>
      <c r="C86" s="158" t="s">
        <v>258</v>
      </c>
      <c r="D86" s="158" t="s">
        <v>296</v>
      </c>
      <c r="E86" s="158" t="s">
        <v>296</v>
      </c>
      <c r="F86" s="158" t="s">
        <v>296</v>
      </c>
      <c r="G86" s="158">
        <v>6</v>
      </c>
      <c r="H86" s="158" t="s">
        <v>296</v>
      </c>
      <c r="I86" s="158"/>
      <c r="J86" s="68">
        <f t="shared" si="3"/>
        <v>6</v>
      </c>
    </row>
    <row r="87" spans="1:10" ht="12" customHeight="1" x14ac:dyDescent="0.15">
      <c r="A87" s="21">
        <v>71</v>
      </c>
      <c r="B87" s="158" t="s">
        <v>279</v>
      </c>
      <c r="C87" s="158" t="s">
        <v>3</v>
      </c>
      <c r="D87" s="158" t="s">
        <v>296</v>
      </c>
      <c r="E87" s="158">
        <v>6</v>
      </c>
      <c r="F87" s="158" t="s">
        <v>296</v>
      </c>
      <c r="G87" s="158" t="s">
        <v>296</v>
      </c>
      <c r="H87" s="158" t="s">
        <v>296</v>
      </c>
      <c r="I87" s="158"/>
      <c r="J87" s="68">
        <f t="shared" si="3"/>
        <v>6</v>
      </c>
    </row>
    <row r="88" spans="1:10" ht="12" customHeight="1" x14ac:dyDescent="0.15">
      <c r="A88" s="21">
        <v>72</v>
      </c>
      <c r="B88" s="158" t="str">
        <f>'Match 1 caps'!C14</f>
        <v>A STEBBINGS</v>
      </c>
      <c r="C88" s="158" t="str">
        <f>'Match 1 caps'!A14</f>
        <v>MALDON</v>
      </c>
      <c r="D88" s="158">
        <f>'Match 1 caps'!G14</f>
        <v>5</v>
      </c>
      <c r="E88" s="158" t="s">
        <v>296</v>
      </c>
      <c r="F88" s="158" t="s">
        <v>296</v>
      </c>
      <c r="G88" s="158" t="s">
        <v>296</v>
      </c>
      <c r="H88" s="158" t="s">
        <v>296</v>
      </c>
      <c r="I88" s="158"/>
      <c r="J88" s="68">
        <f t="shared" si="3"/>
        <v>5</v>
      </c>
    </row>
    <row r="89" spans="1:10" ht="12" customHeight="1" x14ac:dyDescent="0.15">
      <c r="A89" s="21">
        <v>73</v>
      </c>
      <c r="B89" s="158" t="s">
        <v>315</v>
      </c>
      <c r="C89" s="158" t="s">
        <v>47</v>
      </c>
      <c r="D89" s="158" t="s">
        <v>296</v>
      </c>
      <c r="E89" s="158" t="s">
        <v>296</v>
      </c>
      <c r="F89" s="158" t="s">
        <v>296</v>
      </c>
      <c r="G89" s="158">
        <v>1.5</v>
      </c>
      <c r="H89" s="158">
        <v>3</v>
      </c>
      <c r="I89" s="158"/>
      <c r="J89" s="68">
        <f t="shared" si="3"/>
        <v>4.5</v>
      </c>
    </row>
    <row r="90" spans="1:10" ht="12" customHeight="1" x14ac:dyDescent="0.15">
      <c r="A90" s="21">
        <v>74</v>
      </c>
      <c r="B90" s="158" t="s">
        <v>297</v>
      </c>
      <c r="C90" s="158" t="s">
        <v>259</v>
      </c>
      <c r="D90" s="158" t="s">
        <v>296</v>
      </c>
      <c r="E90" s="158">
        <v>4</v>
      </c>
      <c r="F90" s="158" t="s">
        <v>296</v>
      </c>
      <c r="G90" s="158">
        <v>0</v>
      </c>
      <c r="H90" s="158" t="s">
        <v>296</v>
      </c>
      <c r="I90" s="158"/>
      <c r="J90" s="68">
        <f t="shared" si="3"/>
        <v>4</v>
      </c>
    </row>
    <row r="91" spans="1:10" ht="12" customHeight="1" x14ac:dyDescent="0.15">
      <c r="A91" s="21">
        <v>75</v>
      </c>
      <c r="B91" s="158" t="s">
        <v>330</v>
      </c>
      <c r="C91" s="158" t="s">
        <v>258</v>
      </c>
      <c r="D91" s="158" t="s">
        <v>296</v>
      </c>
      <c r="E91" s="158" t="s">
        <v>296</v>
      </c>
      <c r="F91" s="158" t="s">
        <v>296</v>
      </c>
      <c r="G91" s="158" t="s">
        <v>296</v>
      </c>
      <c r="H91" s="158">
        <v>3</v>
      </c>
      <c r="I91" s="158"/>
      <c r="J91" s="68">
        <f t="shared" si="3"/>
        <v>3</v>
      </c>
    </row>
    <row r="92" spans="1:10" ht="12" customHeight="1" x14ac:dyDescent="0.15">
      <c r="A92" s="21">
        <v>76</v>
      </c>
      <c r="B92" s="158" t="str">
        <f>'Match 1 caps'!O25</f>
        <v>D JARVIS</v>
      </c>
      <c r="C92" s="158" t="s">
        <v>47</v>
      </c>
      <c r="D92" s="158">
        <f>'Match 1 caps'!S25</f>
        <v>3</v>
      </c>
      <c r="E92" s="158" t="s">
        <v>296</v>
      </c>
      <c r="F92" s="158" t="s">
        <v>296</v>
      </c>
      <c r="G92" s="158" t="s">
        <v>296</v>
      </c>
      <c r="H92" s="158" t="s">
        <v>296</v>
      </c>
      <c r="I92" s="158"/>
      <c r="J92" s="68">
        <f t="shared" si="3"/>
        <v>3</v>
      </c>
    </row>
    <row r="93" spans="1:10" ht="12" customHeight="1" x14ac:dyDescent="0.15">
      <c r="A93" s="21">
        <v>77</v>
      </c>
      <c r="B93" s="158" t="s">
        <v>307</v>
      </c>
      <c r="C93" s="158" t="s">
        <v>48</v>
      </c>
      <c r="D93" s="158" t="s">
        <v>296</v>
      </c>
      <c r="E93" s="158" t="s">
        <v>296</v>
      </c>
      <c r="F93" s="158" t="s">
        <v>296</v>
      </c>
      <c r="G93" s="158">
        <v>2</v>
      </c>
      <c r="H93" s="158" t="s">
        <v>296</v>
      </c>
      <c r="I93" s="158"/>
      <c r="J93" s="68">
        <f t="shared" si="3"/>
        <v>2</v>
      </c>
    </row>
    <row r="94" spans="1:10" ht="12" customHeight="1" x14ac:dyDescent="0.15">
      <c r="A94" s="21">
        <v>78</v>
      </c>
      <c r="B94" s="158" t="s">
        <v>285</v>
      </c>
      <c r="C94" s="158" t="s">
        <v>46</v>
      </c>
      <c r="D94" s="158" t="s">
        <v>296</v>
      </c>
      <c r="E94" s="158">
        <v>2</v>
      </c>
      <c r="F94" s="158" t="s">
        <v>296</v>
      </c>
      <c r="G94" s="158" t="s">
        <v>296</v>
      </c>
      <c r="H94" s="158" t="s">
        <v>296</v>
      </c>
      <c r="I94" s="158"/>
      <c r="J94" s="68">
        <f t="shared" si="3"/>
        <v>2</v>
      </c>
    </row>
    <row r="95" spans="1:10" ht="12" customHeight="1" x14ac:dyDescent="0.15">
      <c r="A95" s="21">
        <v>79</v>
      </c>
      <c r="B95" s="158" t="s">
        <v>331</v>
      </c>
      <c r="C95" s="158" t="s">
        <v>244</v>
      </c>
      <c r="D95" s="158" t="s">
        <v>296</v>
      </c>
      <c r="E95" s="158" t="s">
        <v>296</v>
      </c>
      <c r="F95" s="158" t="s">
        <v>296</v>
      </c>
      <c r="G95" s="158" t="s">
        <v>296</v>
      </c>
      <c r="H95" s="158">
        <v>1</v>
      </c>
      <c r="I95" s="158"/>
      <c r="J95" s="68">
        <f t="shared" si="3"/>
        <v>1</v>
      </c>
    </row>
    <row r="96" spans="1:10" ht="12" customHeight="1" x14ac:dyDescent="0.15">
      <c r="A96" s="21">
        <v>80</v>
      </c>
      <c r="B96" s="158" t="str">
        <f>'Match 1 caps'!I11</f>
        <v>N WARWICK</v>
      </c>
      <c r="C96" s="158" t="s">
        <v>47</v>
      </c>
      <c r="D96" s="158">
        <f>'Match 1 caps'!M11</f>
        <v>1</v>
      </c>
      <c r="E96" s="158" t="s">
        <v>296</v>
      </c>
      <c r="F96" s="158" t="s">
        <v>296</v>
      </c>
      <c r="G96" s="158" t="s">
        <v>296</v>
      </c>
      <c r="H96" s="158" t="s">
        <v>296</v>
      </c>
      <c r="I96" s="158"/>
      <c r="J96" s="68">
        <f t="shared" si="3"/>
        <v>1</v>
      </c>
    </row>
    <row r="97" spans="1:10" ht="12" customHeight="1" x14ac:dyDescent="0.15">
      <c r="A97" s="21">
        <v>81</v>
      </c>
      <c r="B97" s="158" t="str">
        <f>'Match 1 caps'!O24</f>
        <v>T SHIRMER</v>
      </c>
      <c r="C97" s="158" t="s">
        <v>3</v>
      </c>
      <c r="D97" s="158">
        <f>'Match 1 caps'!S24</f>
        <v>1</v>
      </c>
      <c r="E97" s="158" t="s">
        <v>296</v>
      </c>
      <c r="F97" s="158" t="s">
        <v>296</v>
      </c>
      <c r="G97" s="158" t="s">
        <v>296</v>
      </c>
      <c r="H97" s="158" t="s">
        <v>296</v>
      </c>
      <c r="I97" s="158"/>
      <c r="J97" s="68">
        <f t="shared" si="3"/>
        <v>1</v>
      </c>
    </row>
    <row r="98" spans="1:10" ht="12" customHeight="1" x14ac:dyDescent="0.15">
      <c r="A98" s="21">
        <v>82</v>
      </c>
      <c r="B98" s="158" t="str">
        <f>'Match 1 caps'!O7</f>
        <v>J AVES</v>
      </c>
      <c r="C98" s="158" t="s">
        <v>48</v>
      </c>
      <c r="D98" s="158">
        <f>'Match 1 caps'!S7</f>
        <v>1</v>
      </c>
      <c r="E98" s="158" t="s">
        <v>296</v>
      </c>
      <c r="F98" s="158" t="s">
        <v>296</v>
      </c>
      <c r="G98" s="158" t="s">
        <v>296</v>
      </c>
      <c r="H98" s="158" t="s">
        <v>296</v>
      </c>
      <c r="I98" s="158"/>
      <c r="J98" s="68">
        <f t="shared" si="3"/>
        <v>1</v>
      </c>
    </row>
    <row r="99" spans="1:10" ht="12" customHeight="1" x14ac:dyDescent="0.15">
      <c r="A99" s="21"/>
      <c r="B99" s="63"/>
      <c r="C99" s="22"/>
      <c r="D99" s="128"/>
      <c r="E99" s="128"/>
      <c r="F99" s="128"/>
      <c r="G99" s="158"/>
      <c r="H99" s="128"/>
      <c r="I99" s="128"/>
      <c r="J99" s="21">
        <f>SUM(J17:J81)</f>
        <v>1574.5</v>
      </c>
    </row>
    <row r="101" spans="1:10" x14ac:dyDescent="0.15">
      <c r="F101" s="2"/>
      <c r="I101" s="2"/>
      <c r="J101" s="2"/>
    </row>
  </sheetData>
  <sortState ref="B17:J98">
    <sortCondition descending="1" ref="J17:J98"/>
  </sortState>
  <phoneticPr fontId="0" type="noConversion"/>
  <printOptions horizontalCentered="1" verticalCentered="1"/>
  <pageMargins left="0.19685039370078741" right="0.19685039370078741" top="0.39370078740157483" bottom="0.11811023622047245" header="0.11811023622047245" footer="0.11811023622047245"/>
  <pageSetup paperSize="9" scale="71" orientation="portrait"/>
  <ignoredErrors>
    <ignoredError sqref="I4:I13 J17:J98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B130"/>
  <sheetViews>
    <sheetView topLeftCell="A47" workbookViewId="0">
      <selection activeCell="Y91" sqref="Y91"/>
    </sheetView>
  </sheetViews>
  <sheetFormatPr baseColWidth="10" defaultColWidth="8.83203125" defaultRowHeight="13" x14ac:dyDescent="0.15"/>
  <cols>
    <col min="1" max="1" width="8.5" style="2" customWidth="1"/>
    <col min="2" max="2" width="4.5" bestFit="1" customWidth="1"/>
    <col min="3" max="3" width="15.83203125" customWidth="1"/>
    <col min="4" max="4" width="5.1640625" customWidth="1"/>
    <col min="5" max="5" width="3.5" bestFit="1" customWidth="1"/>
    <col min="6" max="6" width="4.5" bestFit="1" customWidth="1"/>
    <col min="7" max="8" width="9.1640625" style="38" customWidth="1"/>
    <col min="9" max="9" width="4.5" bestFit="1" customWidth="1"/>
    <col min="10" max="10" width="17.6640625" customWidth="1"/>
    <col min="11" max="11" width="6.1640625" bestFit="1" customWidth="1"/>
    <col min="12" max="12" width="3.33203125" bestFit="1" customWidth="1"/>
    <col min="13" max="13" width="2.83203125" bestFit="1" customWidth="1"/>
    <col min="14" max="15" width="9.1640625" style="38" customWidth="1"/>
    <col min="16" max="16" width="4.5" bestFit="1" customWidth="1"/>
    <col min="17" max="17" width="15.83203125" customWidth="1"/>
    <col min="18" max="18" width="4.6640625" customWidth="1"/>
    <col min="19" max="19" width="4" bestFit="1" customWidth="1"/>
    <col min="20" max="20" width="2.83203125" bestFit="1" customWidth="1"/>
    <col min="21" max="21" width="9.1640625" style="38" customWidth="1"/>
    <col min="23" max="23" width="4.5" customWidth="1"/>
    <col min="24" max="24" width="12.83203125" customWidth="1"/>
    <col min="25" max="25" width="5" bestFit="1" customWidth="1"/>
    <col min="26" max="26" width="3.33203125" bestFit="1" customWidth="1"/>
    <col min="27" max="27" width="2.83203125" bestFit="1" customWidth="1"/>
  </cols>
  <sheetData>
    <row r="1" spans="1:28" ht="19.5" customHeight="1" x14ac:dyDescent="0.2">
      <c r="A1" s="95" t="s">
        <v>157</v>
      </c>
      <c r="B1" s="96"/>
      <c r="C1" s="96"/>
      <c r="D1" s="96"/>
      <c r="E1" s="96"/>
      <c r="F1" s="96"/>
      <c r="G1" s="136"/>
      <c r="H1" s="210" t="s">
        <v>271</v>
      </c>
      <c r="I1" s="86"/>
      <c r="J1" s="86"/>
      <c r="K1" s="86"/>
      <c r="L1" s="86"/>
      <c r="M1" s="86"/>
      <c r="N1" s="87"/>
      <c r="O1" s="95" t="s">
        <v>287</v>
      </c>
      <c r="P1" s="96"/>
      <c r="Q1" s="96"/>
      <c r="R1" s="96"/>
      <c r="S1" s="96"/>
      <c r="T1" s="96"/>
      <c r="U1" s="136"/>
      <c r="V1" s="12"/>
    </row>
    <row r="2" spans="1:28" ht="19.5" customHeight="1" x14ac:dyDescent="0.15">
      <c r="A2" s="98" t="s">
        <v>96</v>
      </c>
      <c r="B2" s="99" t="s">
        <v>75</v>
      </c>
      <c r="C2" s="99" t="s">
        <v>76</v>
      </c>
      <c r="D2" s="100" t="s">
        <v>193</v>
      </c>
      <c r="E2" s="100" t="s">
        <v>194</v>
      </c>
      <c r="F2" s="100" t="s">
        <v>195</v>
      </c>
      <c r="G2" s="101" t="s">
        <v>77</v>
      </c>
      <c r="H2" s="47" t="s">
        <v>96</v>
      </c>
      <c r="I2" s="22" t="s">
        <v>75</v>
      </c>
      <c r="J2" s="22" t="s">
        <v>76</v>
      </c>
      <c r="K2" s="68" t="s">
        <v>71</v>
      </c>
      <c r="L2" s="68" t="s">
        <v>72</v>
      </c>
      <c r="M2" s="68" t="s">
        <v>73</v>
      </c>
      <c r="N2" s="70" t="s">
        <v>77</v>
      </c>
      <c r="O2" s="102" t="s">
        <v>96</v>
      </c>
      <c r="P2" s="111" t="s">
        <v>75</v>
      </c>
      <c r="Q2" s="111" t="s">
        <v>76</v>
      </c>
      <c r="R2" s="112" t="s">
        <v>71</v>
      </c>
      <c r="S2" s="112" t="s">
        <v>72</v>
      </c>
      <c r="T2" s="112" t="s">
        <v>73</v>
      </c>
      <c r="U2" s="113" t="s">
        <v>77</v>
      </c>
      <c r="V2" s="4"/>
      <c r="W2" s="4"/>
      <c r="X2" s="4"/>
      <c r="Y2" s="5"/>
      <c r="Z2" s="5"/>
      <c r="AA2" s="5"/>
      <c r="AB2" s="38"/>
    </row>
    <row r="3" spans="1:28" ht="12" customHeight="1" x14ac:dyDescent="0.15">
      <c r="A3" s="102">
        <v>1</v>
      </c>
      <c r="B3" s="178" t="str">
        <f>'Match 5 Bill'!B10</f>
        <v>A4</v>
      </c>
      <c r="C3" s="178" t="str">
        <f>'Match 5 Bill'!C10</f>
        <v>D LEWIS</v>
      </c>
      <c r="D3" s="178">
        <f>'Match 5 Bill'!D10</f>
        <v>23</v>
      </c>
      <c r="E3" s="178">
        <f>'Match 5 Bill'!E10</f>
        <v>3</v>
      </c>
      <c r="F3" s="178">
        <f>'Match 5 Bill'!F10</f>
        <v>0</v>
      </c>
      <c r="G3" s="178">
        <f>'Match 5 Bill'!G10</f>
        <v>10</v>
      </c>
      <c r="H3" s="177">
        <v>1</v>
      </c>
      <c r="I3" s="22">
        <f>'Match 1 caps'!B9</f>
        <v>3</v>
      </c>
      <c r="J3" s="22" t="str">
        <f>'Match 1 caps'!C9</f>
        <v>M ROSCOE</v>
      </c>
      <c r="K3" s="22">
        <f>'Match 1 caps'!D9</f>
        <v>53</v>
      </c>
      <c r="L3" s="22">
        <f>'Match 1 caps'!E9</f>
        <v>10</v>
      </c>
      <c r="M3" s="22">
        <f>'Match 1 caps'!F9</f>
        <v>0</v>
      </c>
      <c r="N3" s="71">
        <f>'Match 1 caps'!G9</f>
        <v>10</v>
      </c>
      <c r="O3" s="102">
        <v>1</v>
      </c>
      <c r="P3" s="111" t="str">
        <f>'Match at Dock R ccd'!H26</f>
        <v>E3</v>
      </c>
      <c r="Q3" s="111">
        <f>'Match at Dock R ccd'!I26</f>
        <v>0</v>
      </c>
      <c r="R3" s="111">
        <f>'Match at Dock R ccd'!J26</f>
        <v>0</v>
      </c>
      <c r="S3" s="111">
        <f>'Match at Dock R ccd'!K26</f>
        <v>0</v>
      </c>
      <c r="T3" s="111">
        <f>'Match at Dock R ccd'!L26</f>
        <v>0</v>
      </c>
      <c r="U3" s="114">
        <f>'Match at Dock R ccd'!M26</f>
        <v>0</v>
      </c>
      <c r="V3" s="4"/>
      <c r="W3" s="4"/>
      <c r="X3" s="29"/>
      <c r="Y3" s="23"/>
      <c r="Z3" s="23"/>
      <c r="AA3" s="23"/>
      <c r="AB3" s="30"/>
    </row>
    <row r="4" spans="1:28" ht="12" customHeight="1" x14ac:dyDescent="0.15">
      <c r="A4" s="102">
        <v>2</v>
      </c>
      <c r="B4" s="178" t="str">
        <f>'Match 5 Bill'!B9</f>
        <v>A3</v>
      </c>
      <c r="C4" s="178" t="str">
        <f>'Match 5 Bill'!C9</f>
        <v>J DERRY</v>
      </c>
      <c r="D4" s="178">
        <f>'Match 5 Bill'!D9</f>
        <v>23</v>
      </c>
      <c r="E4" s="178">
        <f>'Match 5 Bill'!E9</f>
        <v>1</v>
      </c>
      <c r="F4" s="178">
        <f>'Match 5 Bill'!F9</f>
        <v>0</v>
      </c>
      <c r="G4" s="178">
        <f>'Match 5 Bill'!G9</f>
        <v>9</v>
      </c>
      <c r="H4" s="177">
        <v>2</v>
      </c>
      <c r="I4" s="22">
        <f>'Match 1 caps'!B24</f>
        <v>36</v>
      </c>
      <c r="J4" s="22" t="str">
        <f>'Match 1 caps'!C24</f>
        <v>S JOY</v>
      </c>
      <c r="K4" s="22">
        <f>'Match 1 caps'!D24</f>
        <v>50</v>
      </c>
      <c r="L4" s="22">
        <f>'Match 1 caps'!E24</f>
        <v>1</v>
      </c>
      <c r="M4" s="22">
        <f>'Match 1 caps'!F24</f>
        <v>0</v>
      </c>
      <c r="N4" s="71">
        <f>'Match 1 caps'!G24</f>
        <v>10</v>
      </c>
      <c r="O4" s="102">
        <v>2</v>
      </c>
      <c r="P4" s="111" t="str">
        <f>'Match at Dock R ccd'!H23</f>
        <v>E1</v>
      </c>
      <c r="Q4" s="111">
        <f>'Match at Dock R ccd'!I23</f>
        <v>0</v>
      </c>
      <c r="R4" s="111">
        <f>'Match at Dock R ccd'!J23</f>
        <v>0</v>
      </c>
      <c r="S4" s="111">
        <f>'Match at Dock R ccd'!K23</f>
        <v>0</v>
      </c>
      <c r="T4" s="111">
        <f>'Match at Dock R ccd'!L23</f>
        <v>0</v>
      </c>
      <c r="U4" s="114">
        <f>'Match at Dock R ccd'!M23</f>
        <v>0</v>
      </c>
      <c r="V4" s="4"/>
      <c r="W4" s="4"/>
      <c r="X4" s="29"/>
      <c r="Y4" s="23"/>
      <c r="Z4" s="23"/>
      <c r="AA4" s="23"/>
      <c r="AB4" s="30"/>
    </row>
    <row r="5" spans="1:28" ht="12" customHeight="1" x14ac:dyDescent="0.15">
      <c r="A5" s="102">
        <v>3</v>
      </c>
      <c r="B5" s="178" t="str">
        <f>'Match 5 Bill'!H9</f>
        <v>B3</v>
      </c>
      <c r="C5" s="178" t="str">
        <f>'Match 5 Bill'!I9</f>
        <v>D MASON</v>
      </c>
      <c r="D5" s="178">
        <f>'Match 5 Bill'!J9</f>
        <v>22</v>
      </c>
      <c r="E5" s="178">
        <f>'Match 5 Bill'!K9</f>
        <v>12</v>
      </c>
      <c r="F5" s="178">
        <f>'Match 5 Bill'!L9</f>
        <v>0</v>
      </c>
      <c r="G5" s="178">
        <f>'Match 5 Bill'!M9</f>
        <v>10</v>
      </c>
      <c r="H5" s="177">
        <v>3</v>
      </c>
      <c r="I5" s="22">
        <f>'Match 1 caps'!B26</f>
        <v>35</v>
      </c>
      <c r="J5" s="22" t="str">
        <f>'Match 1 caps'!C26</f>
        <v>R HEARN</v>
      </c>
      <c r="K5" s="22">
        <f>'Match 1 caps'!D26</f>
        <v>35</v>
      </c>
      <c r="L5" s="22">
        <f>'Match 1 caps'!E26</f>
        <v>4</v>
      </c>
      <c r="M5" s="22">
        <f>'Match 1 caps'!F26</f>
        <v>0</v>
      </c>
      <c r="N5" s="71">
        <f>'Match 1 caps'!G26</f>
        <v>9</v>
      </c>
      <c r="O5" s="102">
        <v>3</v>
      </c>
      <c r="P5" s="111" t="str">
        <f>'Match at Dock R ccd'!N8</f>
        <v>C6</v>
      </c>
      <c r="Q5" s="111">
        <f>'Match at Dock R ccd'!O8</f>
        <v>0</v>
      </c>
      <c r="R5" s="111">
        <f>'Match at Dock R ccd'!P8</f>
        <v>0</v>
      </c>
      <c r="S5" s="111">
        <f>'Match at Dock R ccd'!Q8</f>
        <v>0</v>
      </c>
      <c r="T5" s="111">
        <f>'Match at Dock R ccd'!R8</f>
        <v>0</v>
      </c>
      <c r="U5" s="114">
        <f>'Match at Dock R ccd'!S8</f>
        <v>0</v>
      </c>
      <c r="V5" s="4"/>
      <c r="W5" s="4"/>
      <c r="X5" s="29"/>
      <c r="Y5" s="23"/>
      <c r="Z5" s="23"/>
      <c r="AA5" s="23"/>
      <c r="AB5" s="30"/>
    </row>
    <row r="6" spans="1:28" ht="12" customHeight="1" x14ac:dyDescent="0.15">
      <c r="A6" s="102">
        <v>4</v>
      </c>
      <c r="B6" s="178" t="str">
        <f>'Match 5 Bill'!B21</f>
        <v>D1</v>
      </c>
      <c r="C6" s="178" t="str">
        <f>'Match 5 Bill'!C21</f>
        <v>B WALKER</v>
      </c>
      <c r="D6" s="178">
        <f>'Match 5 Bill'!D21</f>
        <v>21</v>
      </c>
      <c r="E6" s="178">
        <f>'Match 5 Bill'!E21</f>
        <v>0</v>
      </c>
      <c r="F6" s="178">
        <f>'Match 5 Bill'!F21</f>
        <v>8</v>
      </c>
      <c r="G6" s="178">
        <f>'Match 5 Bill'!G21</f>
        <v>10</v>
      </c>
      <c r="H6" s="177">
        <v>4</v>
      </c>
      <c r="I6" s="22">
        <f>'Match 1 caps'!B30</f>
        <v>40</v>
      </c>
      <c r="J6" s="22" t="str">
        <f>'Match 1 caps'!C30</f>
        <v>B HICKFORD</v>
      </c>
      <c r="K6" s="22">
        <f>'Match 1 caps'!D30</f>
        <v>28</v>
      </c>
      <c r="L6" s="22">
        <f>'Match 1 caps'!E30</f>
        <v>14</v>
      </c>
      <c r="M6" s="22">
        <f>'Match 1 caps'!F30</f>
        <v>0</v>
      </c>
      <c r="N6" s="71">
        <f>'Match 1 caps'!G30</f>
        <v>8</v>
      </c>
      <c r="O6" s="102">
        <v>4</v>
      </c>
      <c r="P6" s="111" t="str">
        <f>'Match at Dock R ccd'!H30</f>
        <v>E4</v>
      </c>
      <c r="Q6" s="111">
        <f>'Match at Dock R ccd'!I30</f>
        <v>0</v>
      </c>
      <c r="R6" s="111">
        <f>'Match at Dock R ccd'!J30</f>
        <v>0</v>
      </c>
      <c r="S6" s="111">
        <f>'Match at Dock R ccd'!K30</f>
        <v>0</v>
      </c>
      <c r="T6" s="111">
        <f>'Match at Dock R ccd'!L30</f>
        <v>0</v>
      </c>
      <c r="U6" s="114">
        <f>'Match at Dock R ccd'!M30</f>
        <v>0</v>
      </c>
      <c r="V6" s="4"/>
      <c r="W6" s="4"/>
      <c r="X6" s="29"/>
      <c r="Y6" s="23"/>
      <c r="Z6" s="23"/>
      <c r="AA6" s="23"/>
      <c r="AB6" s="30"/>
    </row>
    <row r="7" spans="1:28" ht="12" customHeight="1" x14ac:dyDescent="0.15">
      <c r="A7" s="102">
        <v>5</v>
      </c>
      <c r="B7" s="178" t="str">
        <f>'Match 5 Bill'!B7</f>
        <v>A1</v>
      </c>
      <c r="C7" s="178" t="str">
        <f>'Match 5 Bill'!C7</f>
        <v>P LAMB</v>
      </c>
      <c r="D7" s="178">
        <f>'Match 5 Bill'!D7</f>
        <v>18</v>
      </c>
      <c r="E7" s="178">
        <f>'Match 5 Bill'!E7</f>
        <v>13</v>
      </c>
      <c r="F7" s="178">
        <f>'Match 5 Bill'!F7</f>
        <v>0</v>
      </c>
      <c r="G7" s="178">
        <f>'Match 5 Bill'!G7</f>
        <v>8</v>
      </c>
      <c r="H7" s="177">
        <v>5</v>
      </c>
      <c r="I7" s="22">
        <f>'Match 1 caps'!H23</f>
        <v>41</v>
      </c>
      <c r="J7" s="22" t="str">
        <f>'Match 1 caps'!I23</f>
        <v>J COOTE</v>
      </c>
      <c r="K7" s="22">
        <f>'Match 1 caps'!J23</f>
        <v>23</v>
      </c>
      <c r="L7" s="22">
        <f>'Match 1 caps'!K23</f>
        <v>6</v>
      </c>
      <c r="M7" s="22">
        <f>'Match 1 caps'!L23</f>
        <v>0</v>
      </c>
      <c r="N7" s="71">
        <f>'Match 1 caps'!M23</f>
        <v>10</v>
      </c>
      <c r="O7" s="102">
        <v>5</v>
      </c>
      <c r="P7" s="111" t="str">
        <f>'Match at Dock R ccd'!N14</f>
        <v>C9</v>
      </c>
      <c r="Q7" s="111">
        <f>'Match at Dock R ccd'!O14</f>
        <v>0</v>
      </c>
      <c r="R7" s="111">
        <f>'Match at Dock R ccd'!P14</f>
        <v>0</v>
      </c>
      <c r="S7" s="111">
        <f>'Match at Dock R ccd'!Q14</f>
        <v>0</v>
      </c>
      <c r="T7" s="111">
        <f>'Match at Dock R ccd'!R14</f>
        <v>0</v>
      </c>
      <c r="U7" s="114">
        <f>'Match at Dock R ccd'!S14</f>
        <v>0</v>
      </c>
      <c r="V7" s="4"/>
      <c r="W7" s="4"/>
      <c r="X7" s="29"/>
      <c r="Y7" s="23"/>
      <c r="Z7" s="23"/>
      <c r="AA7" s="23"/>
      <c r="AB7" s="30"/>
    </row>
    <row r="8" spans="1:28" ht="12" customHeight="1" x14ac:dyDescent="0.15">
      <c r="A8" s="102">
        <v>6</v>
      </c>
      <c r="B8" s="178" t="str">
        <f>'Match 5 Bill'!B30</f>
        <v>D10</v>
      </c>
      <c r="C8" s="178" t="str">
        <f>'Match 5 Bill'!C30</f>
        <v>S WHITE</v>
      </c>
      <c r="D8" s="178">
        <f>'Match 5 Bill'!D30</f>
        <v>15</v>
      </c>
      <c r="E8" s="178">
        <f>'Match 5 Bill'!E30</f>
        <v>14</v>
      </c>
      <c r="F8" s="178">
        <f>'Match 5 Bill'!F30</f>
        <v>0</v>
      </c>
      <c r="G8" s="178">
        <f>'Match 5 Bill'!G30</f>
        <v>9</v>
      </c>
      <c r="H8" s="177">
        <v>6</v>
      </c>
      <c r="I8" s="22">
        <f>'Match 1 caps'!N14</f>
        <v>22</v>
      </c>
      <c r="J8" s="22" t="str">
        <f>'Match 1 caps'!O14</f>
        <v>R SAMUELS</v>
      </c>
      <c r="K8" s="22">
        <f>'Match 1 caps'!P14</f>
        <v>23</v>
      </c>
      <c r="L8" s="22">
        <f>'Match 1 caps'!Q14</f>
        <v>0</v>
      </c>
      <c r="M8" s="22">
        <f>'Match 1 caps'!R14</f>
        <v>0</v>
      </c>
      <c r="N8" s="71">
        <f>'Match 1 caps'!S14</f>
        <v>10</v>
      </c>
      <c r="O8" s="102">
        <v>6</v>
      </c>
      <c r="P8" s="111" t="str">
        <f>'Match at Dock R ccd'!B26</f>
        <v>D1</v>
      </c>
      <c r="Q8" s="111">
        <f>'Match at Dock R ccd'!C26</f>
        <v>0</v>
      </c>
      <c r="R8" s="111">
        <f>'Match at Dock R ccd'!D26</f>
        <v>0</v>
      </c>
      <c r="S8" s="111">
        <f>'Match at Dock R ccd'!E26</f>
        <v>0</v>
      </c>
      <c r="T8" s="111">
        <f>'Match at Dock R ccd'!F26</f>
        <v>0</v>
      </c>
      <c r="U8" s="114">
        <f>'Match at Dock R ccd'!G26</f>
        <v>0</v>
      </c>
      <c r="V8" s="4"/>
      <c r="W8" s="4"/>
      <c r="X8" s="14"/>
      <c r="Y8" s="23"/>
      <c r="Z8" s="23"/>
      <c r="AA8" s="23"/>
      <c r="AB8" s="30"/>
    </row>
    <row r="9" spans="1:28" ht="12" customHeight="1" x14ac:dyDescent="0.15">
      <c r="A9" s="102">
        <v>7</v>
      </c>
      <c r="B9" s="178" t="str">
        <f>'Match 5 Bill'!B25</f>
        <v>D5</v>
      </c>
      <c r="C9" s="178" t="str">
        <f>'Match 5 Bill'!C25</f>
        <v>A ROBBINS</v>
      </c>
      <c r="D9" s="178">
        <f>'Match 5 Bill'!D25</f>
        <v>15</v>
      </c>
      <c r="E9" s="178">
        <f>'Match 5 Bill'!E25</f>
        <v>5</v>
      </c>
      <c r="F9" s="178">
        <f>'Match 5 Bill'!F25</f>
        <v>0</v>
      </c>
      <c r="G9" s="178">
        <f>'Match 5 Bill'!G25</f>
        <v>8</v>
      </c>
      <c r="H9" s="177">
        <v>7</v>
      </c>
      <c r="I9" s="22">
        <f>'Match 1 caps'!H30</f>
        <v>46</v>
      </c>
      <c r="J9" s="22" t="str">
        <f>'Match 1 caps'!I30</f>
        <v>P ROSSINGTON</v>
      </c>
      <c r="K9" s="22">
        <f>'Match 1 caps'!J30</f>
        <v>20</v>
      </c>
      <c r="L9" s="22">
        <f>'Match 1 caps'!K30</f>
        <v>2</v>
      </c>
      <c r="M9" s="22">
        <f>'Match 1 caps'!L30</f>
        <v>0</v>
      </c>
      <c r="N9" s="71">
        <f>'Match 1 caps'!M30</f>
        <v>9</v>
      </c>
      <c r="O9" s="102">
        <v>7</v>
      </c>
      <c r="P9" s="111" t="str">
        <f>'Match at Dock R ccd'!N12</f>
        <v>C7</v>
      </c>
      <c r="Q9" s="111">
        <f>'Match at Dock R ccd'!O12</f>
        <v>0</v>
      </c>
      <c r="R9" s="111">
        <f>'Match at Dock R ccd'!P12</f>
        <v>0</v>
      </c>
      <c r="S9" s="111">
        <f>'Match at Dock R ccd'!Q12</f>
        <v>0</v>
      </c>
      <c r="T9" s="111">
        <f>'Match at Dock R ccd'!R12</f>
        <v>0</v>
      </c>
      <c r="U9" s="114">
        <f>'Match at Dock R ccd'!S12</f>
        <v>0</v>
      </c>
      <c r="V9" s="4"/>
      <c r="W9" s="4"/>
      <c r="X9" s="29"/>
      <c r="Y9" s="23"/>
      <c r="Z9" s="23"/>
      <c r="AA9" s="23"/>
      <c r="AB9" s="30"/>
    </row>
    <row r="10" spans="1:28" ht="12" customHeight="1" x14ac:dyDescent="0.15">
      <c r="A10" s="102">
        <v>8</v>
      </c>
      <c r="B10" s="178" t="str">
        <f>'Match 5 Bill'!N14</f>
        <v>C8</v>
      </c>
      <c r="C10" s="178" t="str">
        <f>'Match 5 Bill'!O14</f>
        <v>G SPURGIN</v>
      </c>
      <c r="D10" s="178">
        <f>'Match 5 Bill'!P14</f>
        <v>14</v>
      </c>
      <c r="E10" s="178">
        <f>'Match 5 Bill'!Q14</f>
        <v>9</v>
      </c>
      <c r="F10" s="178">
        <f>'Match 5 Bill'!R14</f>
        <v>8</v>
      </c>
      <c r="G10" s="178">
        <f>'Match 5 Bill'!S14</f>
        <v>10</v>
      </c>
      <c r="H10" s="177">
        <v>8</v>
      </c>
      <c r="I10" s="22">
        <f>'Match 1 caps'!B28</f>
        <v>38</v>
      </c>
      <c r="J10" s="22" t="str">
        <f>'Match 1 caps'!C28</f>
        <v>P LAMB</v>
      </c>
      <c r="K10" s="22">
        <f>'Match 1 caps'!D28</f>
        <v>19</v>
      </c>
      <c r="L10" s="22">
        <f>'Match 1 caps'!E28</f>
        <v>2</v>
      </c>
      <c r="M10" s="22">
        <f>'Match 1 caps'!F28</f>
        <v>0</v>
      </c>
      <c r="N10" s="71">
        <f>'Match 1 caps'!G28</f>
        <v>7</v>
      </c>
      <c r="O10" s="102">
        <v>8</v>
      </c>
      <c r="P10" s="111" t="str">
        <f>'Match at Dock R ccd'!N24</f>
        <v>F8</v>
      </c>
      <c r="Q10" s="111">
        <f>'Match at Dock R ccd'!O24</f>
        <v>0</v>
      </c>
      <c r="R10" s="111">
        <f>'Match at Dock R ccd'!P24</f>
        <v>0</v>
      </c>
      <c r="S10" s="111">
        <f>'Match at Dock R ccd'!Q24</f>
        <v>0</v>
      </c>
      <c r="T10" s="111">
        <f>'Match at Dock R ccd'!R24</f>
        <v>0</v>
      </c>
      <c r="U10" s="114">
        <f>'Match at Dock R ccd'!S24</f>
        <v>0</v>
      </c>
      <c r="V10" s="4"/>
      <c r="W10" s="4"/>
      <c r="X10" s="29"/>
      <c r="Y10" s="23"/>
      <c r="Z10" s="23"/>
      <c r="AA10" s="23"/>
      <c r="AB10" s="30"/>
    </row>
    <row r="11" spans="1:28" ht="12" customHeight="1" x14ac:dyDescent="0.15">
      <c r="A11" s="102">
        <v>9</v>
      </c>
      <c r="B11" s="178" t="str">
        <f>'Match 5 Bill'!H13</f>
        <v>B7</v>
      </c>
      <c r="C11" s="178" t="str">
        <f>'Match 5 Bill'!I13</f>
        <v>B BLACKIE</v>
      </c>
      <c r="D11" s="178">
        <f>'Match 5 Bill'!J13</f>
        <v>13</v>
      </c>
      <c r="E11" s="178">
        <f>'Match 5 Bill'!K13</f>
        <v>14</v>
      </c>
      <c r="F11" s="178">
        <f>'Match 5 Bill'!L13</f>
        <v>0</v>
      </c>
      <c r="G11" s="178">
        <f>'Match 5 Bill'!M13</f>
        <v>9</v>
      </c>
      <c r="H11" s="177">
        <v>9</v>
      </c>
      <c r="I11" s="22">
        <f>'Match 1 caps'!B29</f>
        <v>39</v>
      </c>
      <c r="J11" s="22" t="str">
        <f>'Match 1 caps'!C29</f>
        <v>D SMITH</v>
      </c>
      <c r="K11" s="22">
        <f>'Match 1 caps'!D29</f>
        <v>18</v>
      </c>
      <c r="L11" s="22">
        <f>'Match 1 caps'!E29</f>
        <v>10</v>
      </c>
      <c r="M11" s="22">
        <f>'Match 1 caps'!F29</f>
        <v>0</v>
      </c>
      <c r="N11" s="71">
        <f>'Match 1 caps'!G29</f>
        <v>6</v>
      </c>
      <c r="O11" s="102">
        <v>9</v>
      </c>
      <c r="P11" s="111" t="str">
        <f>'Match at Dock R ccd'!N9</f>
        <v>C4</v>
      </c>
      <c r="Q11" s="111">
        <f>'Match at Dock R ccd'!O9</f>
        <v>0</v>
      </c>
      <c r="R11" s="111">
        <f>'Match at Dock R ccd'!P9</f>
        <v>0</v>
      </c>
      <c r="S11" s="111">
        <f>'Match at Dock R ccd'!Q9</f>
        <v>0</v>
      </c>
      <c r="T11" s="111">
        <f>'Match at Dock R ccd'!R9</f>
        <v>0</v>
      </c>
      <c r="U11" s="114">
        <f>'Match at Dock R ccd'!S9</f>
        <v>0</v>
      </c>
      <c r="V11" s="4"/>
      <c r="W11" s="4"/>
      <c r="X11" s="29"/>
      <c r="Y11" s="23"/>
      <c r="Z11" s="23"/>
      <c r="AA11" s="23"/>
      <c r="AB11" s="30"/>
    </row>
    <row r="12" spans="1:28" ht="12" customHeight="1" x14ac:dyDescent="0.15">
      <c r="A12" s="102">
        <v>10</v>
      </c>
      <c r="B12" s="178" t="str">
        <f>'Match 5 Bill'!B14</f>
        <v>A8</v>
      </c>
      <c r="C12" s="178" t="str">
        <f>'Match 5 Bill'!C14</f>
        <v>P ROSSINGTON</v>
      </c>
      <c r="D12" s="178">
        <f>'Match 5 Bill'!D14</f>
        <v>13</v>
      </c>
      <c r="E12" s="178">
        <f>'Match 5 Bill'!E14</f>
        <v>3</v>
      </c>
      <c r="F12" s="178">
        <f>'Match 5 Bill'!F14</f>
        <v>0</v>
      </c>
      <c r="G12" s="178">
        <f>'Match 5 Bill'!G14</f>
        <v>7</v>
      </c>
      <c r="H12" s="177">
        <v>10</v>
      </c>
      <c r="I12" s="22">
        <f>'Match 1 caps'!H26</f>
        <v>49</v>
      </c>
      <c r="J12" s="22" t="str">
        <f>'Match 1 caps'!I26</f>
        <v>J DERRY</v>
      </c>
      <c r="K12" s="22">
        <f>'Match 1 caps'!J26</f>
        <v>18</v>
      </c>
      <c r="L12" s="22">
        <f>'Match 1 caps'!K26</f>
        <v>1</v>
      </c>
      <c r="M12" s="22">
        <f>'Match 1 caps'!L26</f>
        <v>0</v>
      </c>
      <c r="N12" s="71">
        <f>'Match 1 caps'!M26</f>
        <v>8</v>
      </c>
      <c r="O12" s="102">
        <v>10</v>
      </c>
      <c r="P12" s="111" t="str">
        <f>'Match at Dock R ccd'!H28</f>
        <v>E2</v>
      </c>
      <c r="Q12" s="111">
        <f>'Match at Dock R ccd'!I28</f>
        <v>0</v>
      </c>
      <c r="R12" s="111">
        <f>'Match at Dock R ccd'!J28</f>
        <v>0</v>
      </c>
      <c r="S12" s="111">
        <f>'Match at Dock R ccd'!K28</f>
        <v>0</v>
      </c>
      <c r="T12" s="111">
        <f>'Match at Dock R ccd'!L28</f>
        <v>0</v>
      </c>
      <c r="U12" s="114">
        <f>'Match at Dock R ccd'!M28</f>
        <v>0</v>
      </c>
      <c r="V12" s="4"/>
      <c r="W12" s="4"/>
      <c r="X12" s="29"/>
      <c r="Y12" s="23"/>
      <c r="Z12" s="23"/>
      <c r="AA12" s="23"/>
      <c r="AB12" s="30"/>
    </row>
    <row r="13" spans="1:28" ht="12" customHeight="1" x14ac:dyDescent="0.15">
      <c r="A13" s="102">
        <v>11</v>
      </c>
      <c r="B13" s="178" t="str">
        <f>'Match 5 Bill'!N13</f>
        <v>C7</v>
      </c>
      <c r="C13" s="178" t="str">
        <f>'Match 5 Bill'!O13</f>
        <v>R BULLARD</v>
      </c>
      <c r="D13" s="178">
        <f>'Match 5 Bill'!P13</f>
        <v>13</v>
      </c>
      <c r="E13" s="178">
        <f>'Match 5 Bill'!Q13</f>
        <v>2</v>
      </c>
      <c r="F13" s="178">
        <f>'Match 5 Bill'!R13</f>
        <v>8</v>
      </c>
      <c r="G13" s="178">
        <f>'Match 5 Bill'!S13</f>
        <v>9</v>
      </c>
      <c r="H13" s="177">
        <v>11</v>
      </c>
      <c r="I13" s="22">
        <f>'Match 1 caps'!N13</f>
        <v>25</v>
      </c>
      <c r="J13" s="22" t="str">
        <f>'Match 1 caps'!O13</f>
        <v>M GOODWIN</v>
      </c>
      <c r="K13" s="22">
        <f>'Match 1 caps'!P13</f>
        <v>16</v>
      </c>
      <c r="L13" s="22">
        <f>'Match 1 caps'!Q13</f>
        <v>4</v>
      </c>
      <c r="M13" s="22">
        <f>'Match 1 caps'!R13</f>
        <v>0</v>
      </c>
      <c r="N13" s="71">
        <f>'Match 1 caps'!S13</f>
        <v>9</v>
      </c>
      <c r="O13" s="102">
        <v>11</v>
      </c>
      <c r="P13" s="111" t="str">
        <f>'Match at Dock R ccd'!H27</f>
        <v>E6</v>
      </c>
      <c r="Q13" s="111">
        <f>'Match at Dock R ccd'!I27</f>
        <v>0</v>
      </c>
      <c r="R13" s="111">
        <f>'Match at Dock R ccd'!J27</f>
        <v>0</v>
      </c>
      <c r="S13" s="111">
        <f>'Match at Dock R ccd'!K27</f>
        <v>0</v>
      </c>
      <c r="T13" s="111">
        <f>'Match at Dock R ccd'!L27</f>
        <v>0</v>
      </c>
      <c r="U13" s="114">
        <f>'Match at Dock R ccd'!M27</f>
        <v>0</v>
      </c>
      <c r="V13" s="4"/>
      <c r="W13" s="4"/>
      <c r="X13" s="29"/>
      <c r="Y13" s="23"/>
      <c r="Z13" s="23"/>
      <c r="AA13" s="23"/>
      <c r="AB13" s="30"/>
    </row>
    <row r="14" spans="1:28" ht="12" customHeight="1" x14ac:dyDescent="0.15">
      <c r="A14" s="102">
        <v>12</v>
      </c>
      <c r="B14" s="178" t="str">
        <f>'Match 5 Bill'!N9</f>
        <v>C3</v>
      </c>
      <c r="C14" s="178" t="str">
        <f>'Match 5 Bill'!O9</f>
        <v>D FIELD</v>
      </c>
      <c r="D14" s="178">
        <f>'Match 5 Bill'!P9</f>
        <v>12</v>
      </c>
      <c r="E14" s="178">
        <f>'Match 5 Bill'!Q9</f>
        <v>11</v>
      </c>
      <c r="F14" s="178">
        <f>'Match 5 Bill'!R9</f>
        <v>0</v>
      </c>
      <c r="G14" s="178">
        <f>'Match 5 Bill'!S9</f>
        <v>8</v>
      </c>
      <c r="H14" s="177">
        <v>12</v>
      </c>
      <c r="I14" s="22">
        <f>'Match 1 caps'!N12</f>
        <v>28</v>
      </c>
      <c r="J14" s="22" t="str">
        <f>'Match 1 caps'!O12</f>
        <v>M BANKS</v>
      </c>
      <c r="K14" s="22">
        <f>'Match 1 caps'!P12</f>
        <v>16</v>
      </c>
      <c r="L14" s="22">
        <f>'Match 1 caps'!Q12</f>
        <v>1</v>
      </c>
      <c r="M14" s="22">
        <f>'Match 1 caps'!R12</f>
        <v>0</v>
      </c>
      <c r="N14" s="71">
        <f>'Match 1 caps'!S12</f>
        <v>8</v>
      </c>
      <c r="O14" s="102">
        <v>12</v>
      </c>
      <c r="P14" s="111" t="str">
        <f>'Match at Dock R ccd'!B21</f>
        <v>D10</v>
      </c>
      <c r="Q14" s="111">
        <f>'Match at Dock R ccd'!C21</f>
        <v>0</v>
      </c>
      <c r="R14" s="111">
        <f>'Match at Dock R ccd'!D21</f>
        <v>0</v>
      </c>
      <c r="S14" s="111">
        <f>'Match at Dock R ccd'!E21</f>
        <v>0</v>
      </c>
      <c r="T14" s="111">
        <f>'Match at Dock R ccd'!F21</f>
        <v>0</v>
      </c>
      <c r="U14" s="114">
        <f>'Match at Dock R ccd'!G21</f>
        <v>0</v>
      </c>
      <c r="V14" s="4"/>
      <c r="W14" s="4"/>
      <c r="X14" s="18"/>
      <c r="Y14" s="23"/>
      <c r="Z14" s="23"/>
      <c r="AA14" s="23"/>
      <c r="AB14" s="30"/>
    </row>
    <row r="15" spans="1:28" ht="12" customHeight="1" x14ac:dyDescent="0.15">
      <c r="A15" s="102">
        <v>13</v>
      </c>
      <c r="B15" s="178" t="str">
        <f>'Match 5 Bill'!B16</f>
        <v>A10</v>
      </c>
      <c r="C15" s="178" t="str">
        <f>'Match 5 Bill'!C16</f>
        <v>A DERBY</v>
      </c>
      <c r="D15" s="178">
        <f>'Match 5 Bill'!D16</f>
        <v>12</v>
      </c>
      <c r="E15" s="178">
        <f>'Match 5 Bill'!E16</f>
        <v>10</v>
      </c>
      <c r="F15" s="178">
        <f>'Match 5 Bill'!F16</f>
        <v>0</v>
      </c>
      <c r="G15" s="178">
        <f>'Match 5 Bill'!G16</f>
        <v>6</v>
      </c>
      <c r="H15" s="177">
        <v>13</v>
      </c>
      <c r="I15" s="22">
        <f>'Match 1 caps'!N11</f>
        <v>27</v>
      </c>
      <c r="J15" s="22" t="str">
        <f>'Match 1 caps'!O11</f>
        <v>S GUNNER</v>
      </c>
      <c r="K15" s="22">
        <f>'Match 1 caps'!P11</f>
        <v>15</v>
      </c>
      <c r="L15" s="22">
        <f>'Match 1 caps'!Q11</f>
        <v>10</v>
      </c>
      <c r="M15" s="22">
        <f>'Match 1 caps'!R11</f>
        <v>0</v>
      </c>
      <c r="N15" s="71">
        <f>'Match 1 caps'!S11</f>
        <v>6.5</v>
      </c>
      <c r="O15" s="102">
        <v>13</v>
      </c>
      <c r="P15" s="111" t="str">
        <f>'Match at Dock R ccd'!H21</f>
        <v>E7</v>
      </c>
      <c r="Q15" s="111">
        <f>'Match at Dock R ccd'!I21</f>
        <v>0</v>
      </c>
      <c r="R15" s="111">
        <f>'Match at Dock R ccd'!J21</f>
        <v>0</v>
      </c>
      <c r="S15" s="111">
        <f>'Match at Dock R ccd'!K21</f>
        <v>0</v>
      </c>
      <c r="T15" s="111">
        <f>'Match at Dock R ccd'!L21</f>
        <v>0</v>
      </c>
      <c r="U15" s="114">
        <f>'Match at Dock R ccd'!M21</f>
        <v>0</v>
      </c>
      <c r="V15" s="4"/>
      <c r="W15" s="4"/>
      <c r="X15" s="29"/>
      <c r="Y15" s="23"/>
      <c r="Z15" s="23"/>
      <c r="AA15" s="23"/>
      <c r="AB15" s="30"/>
    </row>
    <row r="16" spans="1:28" ht="12" customHeight="1" x14ac:dyDescent="0.15">
      <c r="A16" s="102">
        <v>14</v>
      </c>
      <c r="B16" s="178" t="str">
        <f>'Match 5 Bill'!B8</f>
        <v>A2</v>
      </c>
      <c r="C16" s="178" t="str">
        <f>'Match 5 Bill'!C8</f>
        <v>I CARTER</v>
      </c>
      <c r="D16" s="178">
        <f>'Match 5 Bill'!D8</f>
        <v>12</v>
      </c>
      <c r="E16" s="178">
        <f>'Match 5 Bill'!E8</f>
        <v>7</v>
      </c>
      <c r="F16" s="178">
        <f>'Match 5 Bill'!F8</f>
        <v>0</v>
      </c>
      <c r="G16" s="178">
        <f>'Match 5 Bill'!G8</f>
        <v>5</v>
      </c>
      <c r="H16" s="177">
        <v>14</v>
      </c>
      <c r="I16" s="22">
        <f>'Match 1 caps'!B23</f>
        <v>31</v>
      </c>
      <c r="J16" s="22" t="str">
        <f>'Match 1 caps'!C23</f>
        <v>R MCCARTHY</v>
      </c>
      <c r="K16" s="22">
        <f>'Match 1 caps'!D23</f>
        <v>15</v>
      </c>
      <c r="L16" s="22">
        <f>'Match 1 caps'!E23</f>
        <v>10</v>
      </c>
      <c r="M16" s="22">
        <f>'Match 1 caps'!F23</f>
        <v>0</v>
      </c>
      <c r="N16" s="71">
        <f>'Match 1 caps'!G23</f>
        <v>5</v>
      </c>
      <c r="O16" s="102">
        <v>14</v>
      </c>
      <c r="P16" s="111" t="str">
        <f>'Match at Dock R ccd'!H25</f>
        <v>E8</v>
      </c>
      <c r="Q16" s="111">
        <f>'Match at Dock R ccd'!I25</f>
        <v>0</v>
      </c>
      <c r="R16" s="111">
        <f>'Match at Dock R ccd'!J25</f>
        <v>0</v>
      </c>
      <c r="S16" s="111">
        <f>'Match at Dock R ccd'!K25</f>
        <v>0</v>
      </c>
      <c r="T16" s="111">
        <f>'Match at Dock R ccd'!L25</f>
        <v>0</v>
      </c>
      <c r="U16" s="114">
        <f>'Match at Dock R ccd'!M25</f>
        <v>0</v>
      </c>
      <c r="V16" s="4"/>
      <c r="W16" s="4"/>
      <c r="X16" s="29"/>
      <c r="Y16" s="23"/>
      <c r="Z16" s="23"/>
      <c r="AA16" s="23"/>
      <c r="AB16" s="30"/>
    </row>
    <row r="17" spans="1:28" ht="12" customHeight="1" x14ac:dyDescent="0.15">
      <c r="A17" s="102">
        <v>15</v>
      </c>
      <c r="B17" s="178" t="str">
        <f>'Match 5 Bill'!N10</f>
        <v>C4</v>
      </c>
      <c r="C17" s="178" t="str">
        <f>'Match 5 Bill'!O10</f>
        <v>K SMITH</v>
      </c>
      <c r="D17" s="178">
        <f>'Match 5 Bill'!P10</f>
        <v>12</v>
      </c>
      <c r="E17" s="178">
        <f>'Match 5 Bill'!Q10</f>
        <v>2</v>
      </c>
      <c r="F17" s="178">
        <f>'Match 5 Bill'!R10</f>
        <v>0</v>
      </c>
      <c r="G17" s="178">
        <f>'Match 5 Bill'!S10</f>
        <v>7</v>
      </c>
      <c r="H17" s="177">
        <v>15</v>
      </c>
      <c r="I17" s="22">
        <f>'Match 1 caps'!N8</f>
        <v>24</v>
      </c>
      <c r="J17" s="22" t="str">
        <f>'Match 1 caps'!O8</f>
        <v>S WHITE</v>
      </c>
      <c r="K17" s="22">
        <f>'Match 1 caps'!P8</f>
        <v>15</v>
      </c>
      <c r="L17" s="22">
        <f>'Match 1 caps'!Q8</f>
        <v>10</v>
      </c>
      <c r="M17" s="22">
        <f>'Match 1 caps'!R8</f>
        <v>0</v>
      </c>
      <c r="N17" s="71">
        <f>'Match 1 caps'!S8</f>
        <v>6.5</v>
      </c>
      <c r="O17" s="102">
        <v>15</v>
      </c>
      <c r="P17" s="111" t="str">
        <f>'Match at Dock R ccd'!N30</f>
        <v>F9</v>
      </c>
      <c r="Q17" s="111">
        <f>'Match at Dock R ccd'!O30</f>
        <v>0</v>
      </c>
      <c r="R17" s="111">
        <f>'Match at Dock R ccd'!P30</f>
        <v>0</v>
      </c>
      <c r="S17" s="111">
        <f>'Match at Dock R ccd'!Q30</f>
        <v>0</v>
      </c>
      <c r="T17" s="111">
        <f>'Match at Dock R ccd'!R30</f>
        <v>0</v>
      </c>
      <c r="U17" s="114">
        <f>'Match at Dock R ccd'!S30</f>
        <v>0</v>
      </c>
      <c r="V17" s="4"/>
      <c r="W17" s="4"/>
      <c r="X17" s="29"/>
      <c r="Y17" s="23"/>
      <c r="Z17" s="23"/>
      <c r="AA17" s="23"/>
      <c r="AB17" s="30"/>
    </row>
    <row r="18" spans="1:28" ht="12" customHeight="1" x14ac:dyDescent="0.15">
      <c r="A18" s="102">
        <v>16</v>
      </c>
      <c r="B18" s="178" t="str">
        <f>'Match 5 Bill'!H22</f>
        <v>E2</v>
      </c>
      <c r="C18" s="178" t="str">
        <f>'Match 5 Bill'!I22</f>
        <v>S RICHES</v>
      </c>
      <c r="D18" s="178">
        <f>'Match 5 Bill'!J22</f>
        <v>11</v>
      </c>
      <c r="E18" s="178">
        <f>'Match 5 Bill'!K22</f>
        <v>13</v>
      </c>
      <c r="F18" s="178">
        <f>'Match 5 Bill'!L22</f>
        <v>0</v>
      </c>
      <c r="G18" s="178">
        <f>'Match 5 Bill'!M22</f>
        <v>10</v>
      </c>
      <c r="H18" s="177">
        <v>16</v>
      </c>
      <c r="I18" s="22">
        <f>'Match 1 caps'!B8</f>
        <v>2</v>
      </c>
      <c r="J18" s="22" t="str">
        <f>'Match 1 caps'!C8</f>
        <v>R MEAD</v>
      </c>
      <c r="K18" s="22">
        <f>'Match 1 caps'!D8</f>
        <v>14</v>
      </c>
      <c r="L18" s="22">
        <f>'Match 1 caps'!E8</f>
        <v>12</v>
      </c>
      <c r="M18" s="22">
        <f>'Match 1 caps'!F8</f>
        <v>0</v>
      </c>
      <c r="N18" s="71">
        <f>'Match 1 caps'!G8</f>
        <v>9</v>
      </c>
      <c r="O18" s="102">
        <v>16</v>
      </c>
      <c r="P18" s="111" t="str">
        <f>'Match at Dock R ccd'!B24</f>
        <v>D6</v>
      </c>
      <c r="Q18" s="111">
        <f>'Match at Dock R ccd'!C24</f>
        <v>0</v>
      </c>
      <c r="R18" s="111">
        <f>'Match at Dock R ccd'!D24</f>
        <v>0</v>
      </c>
      <c r="S18" s="111">
        <f>'Match at Dock R ccd'!E24</f>
        <v>0</v>
      </c>
      <c r="T18" s="111">
        <f>'Match at Dock R ccd'!F24</f>
        <v>0</v>
      </c>
      <c r="U18" s="114">
        <f>'Match at Dock R ccd'!G24</f>
        <v>0</v>
      </c>
      <c r="V18" s="4"/>
      <c r="W18" s="4"/>
      <c r="X18" s="29"/>
      <c r="Y18" s="23"/>
      <c r="Z18" s="23"/>
      <c r="AA18" s="23"/>
      <c r="AB18" s="30"/>
    </row>
    <row r="19" spans="1:28" ht="12" customHeight="1" x14ac:dyDescent="0.15">
      <c r="A19" s="102">
        <v>17</v>
      </c>
      <c r="B19" s="178" t="str">
        <f>'Match 5 Bill'!N8</f>
        <v>C2</v>
      </c>
      <c r="C19" s="178" t="str">
        <f>'Match 5 Bill'!O8</f>
        <v>M TURNER</v>
      </c>
      <c r="D19" s="178">
        <f>'Match 5 Bill'!P8</f>
        <v>10</v>
      </c>
      <c r="E19" s="178">
        <f>'Match 5 Bill'!Q8</f>
        <v>15</v>
      </c>
      <c r="F19" s="178">
        <f>'Match 5 Bill'!R8</f>
        <v>0</v>
      </c>
      <c r="G19" s="178">
        <f>'Match 5 Bill'!S8</f>
        <v>6</v>
      </c>
      <c r="H19" s="177">
        <v>17</v>
      </c>
      <c r="I19" s="22">
        <f>'Match 1 caps'!H14</f>
        <v>16</v>
      </c>
      <c r="J19" s="22" t="str">
        <f>'Match 1 caps'!I14</f>
        <v>B WALKER</v>
      </c>
      <c r="K19" s="22">
        <f>'Match 1 caps'!J14</f>
        <v>14</v>
      </c>
      <c r="L19" s="22">
        <f>'Match 1 caps'!K14</f>
        <v>4</v>
      </c>
      <c r="M19" s="22">
        <f>'Match 1 caps'!L14</f>
        <v>0</v>
      </c>
      <c r="N19" s="71">
        <f>'Match 1 caps'!M14</f>
        <v>10</v>
      </c>
      <c r="O19" s="102">
        <v>17</v>
      </c>
      <c r="P19" s="111" t="str">
        <f>'Match at Dock R ccd'!N29</f>
        <v>F1</v>
      </c>
      <c r="Q19" s="111">
        <f>'Match at Dock R ccd'!O29</f>
        <v>0</v>
      </c>
      <c r="R19" s="111">
        <f>'Match at Dock R ccd'!P29</f>
        <v>0</v>
      </c>
      <c r="S19" s="111">
        <f>'Match at Dock R ccd'!Q29</f>
        <v>0</v>
      </c>
      <c r="T19" s="111">
        <f>'Match at Dock R ccd'!R29</f>
        <v>0</v>
      </c>
      <c r="U19" s="114">
        <f>'Match at Dock R ccd'!S29</f>
        <v>0</v>
      </c>
      <c r="V19" s="4"/>
      <c r="W19" s="4"/>
      <c r="X19" s="29"/>
      <c r="Y19" s="23"/>
      <c r="Z19" s="23"/>
      <c r="AA19" s="23"/>
      <c r="AB19" s="30"/>
    </row>
    <row r="20" spans="1:28" ht="12" customHeight="1" x14ac:dyDescent="0.15">
      <c r="A20" s="102">
        <v>18</v>
      </c>
      <c r="B20" s="178" t="str">
        <f>'Match 5 Bill'!B23</f>
        <v>D3</v>
      </c>
      <c r="C20" s="178" t="str">
        <f>'Match 5 Bill'!C23</f>
        <v>C SALE</v>
      </c>
      <c r="D20" s="178">
        <f>'Match 5 Bill'!D23</f>
        <v>10</v>
      </c>
      <c r="E20" s="178">
        <f>'Match 5 Bill'!E23</f>
        <v>14</v>
      </c>
      <c r="F20" s="178">
        <f>'Match 5 Bill'!F23</f>
        <v>8</v>
      </c>
      <c r="G20" s="178">
        <f>'Match 5 Bill'!G23</f>
        <v>7</v>
      </c>
      <c r="H20" s="177">
        <v>18</v>
      </c>
      <c r="I20" s="22">
        <f>'Match 1 caps'!N30</f>
        <v>58</v>
      </c>
      <c r="J20" s="22" t="str">
        <f>'Match 1 caps'!O30</f>
        <v>P CHAMBERS</v>
      </c>
      <c r="K20" s="22">
        <f>'Match 1 caps'!P30</f>
        <v>12</v>
      </c>
      <c r="L20" s="22">
        <f>'Match 1 caps'!Q30</f>
        <v>12</v>
      </c>
      <c r="M20" s="22">
        <f>'Match 1 caps'!R30</f>
        <v>0</v>
      </c>
      <c r="N20" s="71">
        <f>'Match 1 caps'!S30</f>
        <v>10</v>
      </c>
      <c r="O20" s="102">
        <v>18</v>
      </c>
      <c r="P20" s="111" t="str">
        <f>'Match at Dock R ccd'!H12</f>
        <v>B3</v>
      </c>
      <c r="Q20" s="111">
        <f>'Match at Dock R ccd'!I12</f>
        <v>0</v>
      </c>
      <c r="R20" s="111">
        <f>'Match at Dock R ccd'!J12</f>
        <v>0</v>
      </c>
      <c r="S20" s="111">
        <f>'Match at Dock R ccd'!K12</f>
        <v>0</v>
      </c>
      <c r="T20" s="111">
        <f>'Match at Dock R ccd'!L12</f>
        <v>0</v>
      </c>
      <c r="U20" s="114">
        <f>'Match at Dock R ccd'!M12</f>
        <v>0</v>
      </c>
      <c r="V20" s="4"/>
      <c r="W20" s="4"/>
      <c r="X20" s="29"/>
      <c r="Y20" s="23"/>
      <c r="Z20" s="23"/>
      <c r="AA20" s="23"/>
      <c r="AB20" s="30"/>
    </row>
    <row r="21" spans="1:28" ht="12" customHeight="1" x14ac:dyDescent="0.15">
      <c r="A21" s="102">
        <v>19</v>
      </c>
      <c r="B21" s="178" t="str">
        <f>'Match 5 Bill'!B29</f>
        <v>D9</v>
      </c>
      <c r="C21" s="178" t="str">
        <f>'Match 5 Bill'!C29</f>
        <v>S GUNNER</v>
      </c>
      <c r="D21" s="178">
        <f>'Match 5 Bill'!D29</f>
        <v>10</v>
      </c>
      <c r="E21" s="178">
        <f>'Match 5 Bill'!E29</f>
        <v>2</v>
      </c>
      <c r="F21" s="178">
        <f>'Match 5 Bill'!F29</f>
        <v>8</v>
      </c>
      <c r="G21" s="178">
        <f>'Match 5 Bill'!G29</f>
        <v>6</v>
      </c>
      <c r="H21" s="177">
        <v>19</v>
      </c>
      <c r="I21" s="22">
        <f>'Match 1 caps'!N16</f>
        <v>30</v>
      </c>
      <c r="J21" s="22" t="str">
        <f>'Match 1 caps'!O16</f>
        <v>R HOULDING</v>
      </c>
      <c r="K21" s="22">
        <f>'Match 1 caps'!P16</f>
        <v>12</v>
      </c>
      <c r="L21" s="22">
        <f>'Match 1 caps'!Q16</f>
        <v>9</v>
      </c>
      <c r="M21" s="22">
        <f>'Match 1 caps'!R16</f>
        <v>0</v>
      </c>
      <c r="N21" s="71">
        <f>'Match 1 caps'!S16</f>
        <v>5</v>
      </c>
      <c r="O21" s="102">
        <v>19</v>
      </c>
      <c r="P21" s="111" t="str">
        <f>'Match at Dock R ccd'!B29</f>
        <v>D2</v>
      </c>
      <c r="Q21" s="111">
        <f>'Match at Dock R ccd'!C29</f>
        <v>0</v>
      </c>
      <c r="R21" s="111">
        <f>'Match at Dock R ccd'!D29</f>
        <v>0</v>
      </c>
      <c r="S21" s="111">
        <f>'Match at Dock R ccd'!E29</f>
        <v>0</v>
      </c>
      <c r="T21" s="111">
        <f>'Match at Dock R ccd'!F29</f>
        <v>0</v>
      </c>
      <c r="U21" s="114">
        <f>'Match at Dock R ccd'!G29</f>
        <v>0</v>
      </c>
      <c r="V21" s="4"/>
      <c r="W21" s="4"/>
      <c r="X21" s="29"/>
      <c r="Y21" s="23"/>
      <c r="Z21" s="23"/>
      <c r="AA21" s="23"/>
      <c r="AB21" s="30"/>
    </row>
    <row r="22" spans="1:28" ht="12" customHeight="1" x14ac:dyDescent="0.15">
      <c r="A22" s="102">
        <v>20</v>
      </c>
      <c r="B22" s="178" t="str">
        <f>'Match 5 Bill'!B15</f>
        <v>A9</v>
      </c>
      <c r="C22" s="178" t="str">
        <f>'Match 5 Bill'!C15</f>
        <v>C MORAN</v>
      </c>
      <c r="D22" s="178">
        <f>'Match 5 Bill'!D15</f>
        <v>9</v>
      </c>
      <c r="E22" s="178">
        <f>'Match 5 Bill'!E15</f>
        <v>13</v>
      </c>
      <c r="F22" s="178">
        <f>'Match 5 Bill'!F15</f>
        <v>0</v>
      </c>
      <c r="G22" s="178">
        <f>'Match 5 Bill'!G15</f>
        <v>4</v>
      </c>
      <c r="H22" s="177">
        <v>20</v>
      </c>
      <c r="I22" s="22">
        <f>'Match 1 caps'!N22</f>
        <v>55</v>
      </c>
      <c r="J22" s="22" t="str">
        <f>'Match 1 caps'!O22</f>
        <v>C DYALL</v>
      </c>
      <c r="K22" s="22">
        <f>'Match 1 caps'!P22</f>
        <v>11</v>
      </c>
      <c r="L22" s="22">
        <f>'Match 1 caps'!Q22</f>
        <v>7</v>
      </c>
      <c r="M22" s="22">
        <f>'Match 1 caps'!R22</f>
        <v>8</v>
      </c>
      <c r="N22" s="71">
        <f>'Match 1 caps'!S22</f>
        <v>8.5</v>
      </c>
      <c r="O22" s="102">
        <v>20</v>
      </c>
      <c r="P22" s="111" t="str">
        <f>'Match at Dock R ccd'!N21</f>
        <v>F3</v>
      </c>
      <c r="Q22" s="111">
        <f>'Match at Dock R ccd'!O21</f>
        <v>0</v>
      </c>
      <c r="R22" s="111">
        <f>'Match at Dock R ccd'!P21</f>
        <v>0</v>
      </c>
      <c r="S22" s="111">
        <f>'Match at Dock R ccd'!Q21</f>
        <v>0</v>
      </c>
      <c r="T22" s="111">
        <f>'Match at Dock R ccd'!R21</f>
        <v>0</v>
      </c>
      <c r="U22" s="114">
        <f>'Match at Dock R ccd'!S21</f>
        <v>0</v>
      </c>
      <c r="V22" s="4"/>
      <c r="W22" s="4"/>
      <c r="X22" s="29"/>
      <c r="Y22" s="23"/>
      <c r="Z22" s="23"/>
      <c r="AA22" s="23"/>
      <c r="AB22" s="30"/>
    </row>
    <row r="23" spans="1:28" ht="12" customHeight="1" x14ac:dyDescent="0.15">
      <c r="A23" s="102">
        <v>21</v>
      </c>
      <c r="B23" s="178" t="str">
        <f>'Match 5 Bill'!N28</f>
        <v>F8</v>
      </c>
      <c r="C23" s="178" t="str">
        <f>'Match 5 Bill'!O28</f>
        <v>S PALMER</v>
      </c>
      <c r="D23" s="178">
        <f>'Match 5 Bill'!P28</f>
        <v>9</v>
      </c>
      <c r="E23" s="178">
        <f>'Match 5 Bill'!Q28</f>
        <v>12</v>
      </c>
      <c r="F23" s="178">
        <f>'Match 5 Bill'!R28</f>
        <v>0</v>
      </c>
      <c r="G23" s="178">
        <f>'Match 5 Bill'!S28</f>
        <v>10</v>
      </c>
      <c r="H23" s="177">
        <v>21</v>
      </c>
      <c r="I23" s="22">
        <f>'Match 1 caps'!N23</f>
        <v>56</v>
      </c>
      <c r="J23" s="22" t="str">
        <f>'Match 1 caps'!O23</f>
        <v>A MCCARTHY</v>
      </c>
      <c r="K23" s="22">
        <f>'Match 1 caps'!P23</f>
        <v>11</v>
      </c>
      <c r="L23" s="22">
        <f>'Match 1 caps'!Q23</f>
        <v>7</v>
      </c>
      <c r="M23" s="22">
        <f>'Match 1 caps'!R23</f>
        <v>8</v>
      </c>
      <c r="N23" s="71">
        <f>'Match 1 caps'!S23</f>
        <v>8.5</v>
      </c>
      <c r="O23" s="102">
        <v>21</v>
      </c>
      <c r="P23" s="111" t="str">
        <f>'Match at Dock R ccd'!N28</f>
        <v>F7</v>
      </c>
      <c r="Q23" s="111">
        <f>'Match at Dock R ccd'!O28</f>
        <v>0</v>
      </c>
      <c r="R23" s="111">
        <f>'Match at Dock R ccd'!P28</f>
        <v>0</v>
      </c>
      <c r="S23" s="111">
        <f>'Match at Dock R ccd'!Q28</f>
        <v>0</v>
      </c>
      <c r="T23" s="111">
        <f>'Match at Dock R ccd'!R28</f>
        <v>0</v>
      </c>
      <c r="U23" s="114">
        <f>'Match at Dock R ccd'!S28</f>
        <v>0</v>
      </c>
      <c r="V23" s="4"/>
      <c r="W23" s="4"/>
      <c r="X23" s="29"/>
      <c r="Y23" s="23"/>
      <c r="Z23" s="23"/>
      <c r="AA23" s="23"/>
      <c r="AB23" s="30"/>
    </row>
    <row r="24" spans="1:28" ht="12" customHeight="1" x14ac:dyDescent="0.15">
      <c r="A24" s="102">
        <v>22</v>
      </c>
      <c r="B24" s="178" t="str">
        <f>'Match 5 Bill'!B11</f>
        <v>A5</v>
      </c>
      <c r="C24" s="178" t="str">
        <f>'Match 5 Bill'!C11</f>
        <v>K NAISH</v>
      </c>
      <c r="D24" s="178">
        <f>'Match 5 Bill'!D11</f>
        <v>9</v>
      </c>
      <c r="E24" s="178">
        <f>'Match 5 Bill'!E11</f>
        <v>11</v>
      </c>
      <c r="F24" s="178">
        <f>'Match 5 Bill'!F11</f>
        <v>0</v>
      </c>
      <c r="G24" s="178">
        <f>'Match 5 Bill'!G11</f>
        <v>3</v>
      </c>
      <c r="H24" s="177">
        <v>22</v>
      </c>
      <c r="I24" s="22">
        <f>'Match 1 caps'!N28</f>
        <v>57</v>
      </c>
      <c r="J24" s="22" t="str">
        <f>'Match 1 caps'!O28</f>
        <v>B DAVIS</v>
      </c>
      <c r="K24" s="22">
        <f>'Match 1 caps'!P28</f>
        <v>11</v>
      </c>
      <c r="L24" s="22">
        <f>'Match 1 caps'!Q28</f>
        <v>3</v>
      </c>
      <c r="M24" s="22">
        <f>'Match 1 caps'!R28</f>
        <v>0</v>
      </c>
      <c r="N24" s="71">
        <f>'Match 1 caps'!S28</f>
        <v>7</v>
      </c>
      <c r="O24" s="102">
        <v>22</v>
      </c>
      <c r="P24" s="111" t="str">
        <f>'Match at Dock R ccd'!B22</f>
        <v>D8</v>
      </c>
      <c r="Q24" s="111">
        <f>'Match at Dock R ccd'!C22</f>
        <v>0</v>
      </c>
      <c r="R24" s="111">
        <f>'Match at Dock R ccd'!D22</f>
        <v>0</v>
      </c>
      <c r="S24" s="111">
        <f>'Match at Dock R ccd'!E22</f>
        <v>0</v>
      </c>
      <c r="T24" s="111">
        <f>'Match at Dock R ccd'!F22</f>
        <v>0</v>
      </c>
      <c r="U24" s="114">
        <f>'Match at Dock R ccd'!G22</f>
        <v>0</v>
      </c>
      <c r="V24" s="4"/>
      <c r="W24" s="4"/>
      <c r="X24" s="29"/>
      <c r="Y24" s="23"/>
      <c r="Z24" s="23"/>
      <c r="AA24" s="23"/>
      <c r="AB24" s="30"/>
    </row>
    <row r="25" spans="1:28" ht="12" customHeight="1" x14ac:dyDescent="0.15">
      <c r="A25" s="102">
        <v>23</v>
      </c>
      <c r="B25" s="178" t="str">
        <f>'Match 5 Bill'!N12</f>
        <v>C6</v>
      </c>
      <c r="C25" s="178" t="str">
        <f>'Match 5 Bill'!O12</f>
        <v>A BRETT</v>
      </c>
      <c r="D25" s="178">
        <f>'Match 5 Bill'!P12</f>
        <v>9</v>
      </c>
      <c r="E25" s="178">
        <f>'Match 5 Bill'!Q12</f>
        <v>6</v>
      </c>
      <c r="F25" s="178">
        <f>'Match 5 Bill'!R12</f>
        <v>0</v>
      </c>
      <c r="G25" s="178">
        <f>'Match 5 Bill'!S12</f>
        <v>5</v>
      </c>
      <c r="H25" s="177">
        <v>23</v>
      </c>
      <c r="I25" s="22">
        <f>'Match 1 caps'!H7</f>
        <v>11</v>
      </c>
      <c r="J25" s="22" t="str">
        <f>'Match 1 caps'!I7</f>
        <v>S MASON</v>
      </c>
      <c r="K25" s="22">
        <f>'Match 1 caps'!J7</f>
        <v>11</v>
      </c>
      <c r="L25" s="22">
        <f>'Match 1 caps'!K7</f>
        <v>0</v>
      </c>
      <c r="M25" s="22">
        <f>'Match 1 caps'!L7</f>
        <v>0</v>
      </c>
      <c r="N25" s="71">
        <f>'Match 1 caps'!M7</f>
        <v>9</v>
      </c>
      <c r="O25" s="102">
        <v>23</v>
      </c>
      <c r="P25" s="111" t="str">
        <f>'Match at Dock R ccd'!B12</f>
        <v>A6</v>
      </c>
      <c r="Q25" s="111">
        <f>'Match at Dock R ccd'!C12</f>
        <v>0</v>
      </c>
      <c r="R25" s="111">
        <f>'Match at Dock R ccd'!D12</f>
        <v>0</v>
      </c>
      <c r="S25" s="111">
        <f>'Match at Dock R ccd'!E12</f>
        <v>0</v>
      </c>
      <c r="T25" s="111">
        <f>'Match at Dock R ccd'!F12</f>
        <v>0</v>
      </c>
      <c r="U25" s="114">
        <f>'Match at Dock R ccd'!G12</f>
        <v>0</v>
      </c>
      <c r="V25" s="4"/>
      <c r="W25" s="4"/>
      <c r="X25" s="29"/>
      <c r="Y25" s="23"/>
      <c r="Z25" s="23"/>
      <c r="AA25" s="23"/>
      <c r="AB25" s="30"/>
    </row>
    <row r="26" spans="1:28" ht="12" customHeight="1" x14ac:dyDescent="0.15">
      <c r="A26" s="102">
        <v>24</v>
      </c>
      <c r="B26" s="178" t="str">
        <f>'Match 5 Bill'!H29</f>
        <v>E9</v>
      </c>
      <c r="C26" s="178" t="str">
        <f>'Match 5 Bill'!I29</f>
        <v>J BYFORD</v>
      </c>
      <c r="D26" s="178">
        <f>'Match 5 Bill'!J29</f>
        <v>8</v>
      </c>
      <c r="E26" s="178">
        <f>'Match 5 Bill'!K29</f>
        <v>12</v>
      </c>
      <c r="F26" s="178">
        <f>'Match 5 Bill'!L29</f>
        <v>0</v>
      </c>
      <c r="G26" s="178">
        <f>'Match 5 Bill'!M29</f>
        <v>9</v>
      </c>
      <c r="H26" s="177">
        <v>24</v>
      </c>
      <c r="I26" s="22">
        <f>'Match 1 caps'!N27</f>
        <v>52</v>
      </c>
      <c r="J26" s="22" t="str">
        <f>'Match 1 caps'!O27</f>
        <v>I CARTER</v>
      </c>
      <c r="K26" s="22">
        <f>'Match 1 caps'!P27</f>
        <v>10</v>
      </c>
      <c r="L26" s="22">
        <f>'Match 1 caps'!Q27</f>
        <v>14</v>
      </c>
      <c r="M26" s="22">
        <f>'Match 1 caps'!R27</f>
        <v>0</v>
      </c>
      <c r="N26" s="71">
        <f>'Match 1 caps'!S27</f>
        <v>6</v>
      </c>
      <c r="O26" s="102">
        <v>24</v>
      </c>
      <c r="P26" s="111" t="str">
        <f>'Match at Dock R ccd'!H7</f>
        <v>B4</v>
      </c>
      <c r="Q26" s="111">
        <f>'Match at Dock R ccd'!I7</f>
        <v>0</v>
      </c>
      <c r="R26" s="111">
        <f>'Match at Dock R ccd'!J7</f>
        <v>0</v>
      </c>
      <c r="S26" s="111">
        <f>'Match at Dock R ccd'!K7</f>
        <v>0</v>
      </c>
      <c r="T26" s="111">
        <f>'Match at Dock R ccd'!L7</f>
        <v>0</v>
      </c>
      <c r="U26" s="114">
        <f>'Match at Dock R ccd'!M7</f>
        <v>0</v>
      </c>
      <c r="V26" s="4"/>
      <c r="W26" s="4"/>
      <c r="X26" s="29"/>
      <c r="Y26" s="23"/>
      <c r="Z26" s="23"/>
      <c r="AA26" s="23"/>
      <c r="AB26" s="30"/>
    </row>
    <row r="27" spans="1:28" ht="12" customHeight="1" x14ac:dyDescent="0.15">
      <c r="A27" s="102">
        <v>25</v>
      </c>
      <c r="B27" s="178" t="str">
        <f>'Match 5 Bill'!B12</f>
        <v>A6</v>
      </c>
      <c r="C27" s="178" t="str">
        <f>'Match 5 Bill'!C12</f>
        <v>S WALKER</v>
      </c>
      <c r="D27" s="178">
        <f>'Match 5 Bill'!D12</f>
        <v>8</v>
      </c>
      <c r="E27" s="178">
        <f>'Match 5 Bill'!E12</f>
        <v>12</v>
      </c>
      <c r="F27" s="178">
        <f>'Match 5 Bill'!F12</f>
        <v>0</v>
      </c>
      <c r="G27" s="178">
        <f>'Match 5 Bill'!G12</f>
        <v>2</v>
      </c>
      <c r="H27" s="177">
        <v>25</v>
      </c>
      <c r="I27" s="22">
        <f>'Match 1 caps'!H9</f>
        <v>13</v>
      </c>
      <c r="J27" s="22" t="str">
        <f>'Match 1 caps'!I9</f>
        <v>S WALKER</v>
      </c>
      <c r="K27" s="22">
        <f>'Match 1 caps'!J9</f>
        <v>10</v>
      </c>
      <c r="L27" s="22">
        <f>'Match 1 caps'!K9</f>
        <v>14</v>
      </c>
      <c r="M27" s="22">
        <f>'Match 1 caps'!L9</f>
        <v>0</v>
      </c>
      <c r="N27" s="71">
        <f>'Match 1 caps'!M9</f>
        <v>8</v>
      </c>
      <c r="O27" s="102">
        <v>25</v>
      </c>
      <c r="P27" s="111" t="str">
        <f>'Match at Dock R ccd'!N23</f>
        <v>F6</v>
      </c>
      <c r="Q27" s="111">
        <f>'Match at Dock R ccd'!O23</f>
        <v>0</v>
      </c>
      <c r="R27" s="111">
        <f>'Match at Dock R ccd'!P23</f>
        <v>0</v>
      </c>
      <c r="S27" s="111">
        <f>'Match at Dock R ccd'!Q23</f>
        <v>0</v>
      </c>
      <c r="T27" s="111">
        <f>'Match at Dock R ccd'!R23</f>
        <v>0</v>
      </c>
      <c r="U27" s="114">
        <f>'Match at Dock R ccd'!S23</f>
        <v>0</v>
      </c>
      <c r="V27" s="4"/>
      <c r="W27" s="4"/>
      <c r="X27" s="29"/>
      <c r="Y27" s="23"/>
      <c r="Z27" s="23"/>
      <c r="AA27" s="23"/>
      <c r="AB27" s="30"/>
    </row>
    <row r="28" spans="1:28" ht="12" customHeight="1" x14ac:dyDescent="0.15">
      <c r="A28" s="102">
        <v>26</v>
      </c>
      <c r="B28" s="178" t="str">
        <f>'Match 5 Bill'!B26</f>
        <v>D6</v>
      </c>
      <c r="C28" s="178" t="str">
        <f>'Match 5 Bill'!C26</f>
        <v>J COOTE</v>
      </c>
      <c r="D28" s="178">
        <f>'Match 5 Bill'!D26</f>
        <v>8</v>
      </c>
      <c r="E28" s="178">
        <f>'Match 5 Bill'!E26</f>
        <v>9</v>
      </c>
      <c r="F28" s="178">
        <f>'Match 5 Bill'!F26</f>
        <v>0</v>
      </c>
      <c r="G28" s="178">
        <f>'Match 5 Bill'!G26</f>
        <v>5</v>
      </c>
      <c r="H28" s="177">
        <v>26</v>
      </c>
      <c r="I28" s="22">
        <f>'Match 1 caps'!H16</f>
        <v>18</v>
      </c>
      <c r="J28" s="22" t="str">
        <f>'Match 1 caps'!I16</f>
        <v>G SPURGIN</v>
      </c>
      <c r="K28" s="22">
        <f>'Match 1 caps'!J16</f>
        <v>10</v>
      </c>
      <c r="L28" s="22">
        <f>'Match 1 caps'!K16</f>
        <v>6</v>
      </c>
      <c r="M28" s="22">
        <f>'Match 1 caps'!L16</f>
        <v>0</v>
      </c>
      <c r="N28" s="71">
        <f>'Match 1 caps'!M16</f>
        <v>7</v>
      </c>
      <c r="O28" s="102">
        <v>26</v>
      </c>
      <c r="P28" s="111" t="str">
        <f>'Match at Dock R ccd'!B30</f>
        <v>D3</v>
      </c>
      <c r="Q28" s="111">
        <f>'Match at Dock R ccd'!C30</f>
        <v>0</v>
      </c>
      <c r="R28" s="111">
        <f>'Match at Dock R ccd'!D30</f>
        <v>0</v>
      </c>
      <c r="S28" s="111">
        <f>'Match at Dock R ccd'!E30</f>
        <v>0</v>
      </c>
      <c r="T28" s="111">
        <f>'Match at Dock R ccd'!F30</f>
        <v>0</v>
      </c>
      <c r="U28" s="114">
        <f>'Match at Dock R ccd'!G30</f>
        <v>0</v>
      </c>
      <c r="V28" s="4"/>
      <c r="W28" s="4"/>
      <c r="X28" s="29"/>
      <c r="Y28" s="23"/>
      <c r="Z28" s="23"/>
      <c r="AA28" s="23"/>
      <c r="AB28" s="30"/>
    </row>
    <row r="29" spans="1:28" ht="12" customHeight="1" x14ac:dyDescent="0.15">
      <c r="A29" s="102">
        <v>27</v>
      </c>
      <c r="B29" s="178" t="str">
        <f>'Match 5 Bill'!B27</f>
        <v>D7</v>
      </c>
      <c r="C29" s="178" t="str">
        <f>'Match 5 Bill'!C27</f>
        <v>D FAWCETT</v>
      </c>
      <c r="D29" s="178">
        <f>'Match 5 Bill'!D27</f>
        <v>8</v>
      </c>
      <c r="E29" s="178">
        <f>'Match 5 Bill'!E27</f>
        <v>7</v>
      </c>
      <c r="F29" s="178">
        <f>'Match 5 Bill'!F27</f>
        <v>0</v>
      </c>
      <c r="G29" s="178">
        <f>'Match 5 Bill'!G27</f>
        <v>4</v>
      </c>
      <c r="H29" s="177">
        <v>27</v>
      </c>
      <c r="I29" s="22">
        <f>'Match 1 caps'!N21</f>
        <v>51</v>
      </c>
      <c r="J29" s="22" t="str">
        <f>'Match 1 caps'!O21</f>
        <v>M MURTON</v>
      </c>
      <c r="K29" s="22">
        <f>'Match 1 caps'!P21</f>
        <v>10</v>
      </c>
      <c r="L29" s="22">
        <f>'Match 1 caps'!Q21</f>
        <v>3</v>
      </c>
      <c r="M29" s="22">
        <f>'Match 1 caps'!R21</f>
        <v>8</v>
      </c>
      <c r="N29" s="71">
        <f>'Match 1 caps'!S21</f>
        <v>5</v>
      </c>
      <c r="O29" s="102">
        <v>27</v>
      </c>
      <c r="P29" s="111" t="str">
        <f>'Match at Dock R ccd'!B9</f>
        <v>A3</v>
      </c>
      <c r="Q29" s="111">
        <f>'Match at Dock R ccd'!C9</f>
        <v>0</v>
      </c>
      <c r="R29" s="111">
        <f>'Match at Dock R ccd'!D9</f>
        <v>0</v>
      </c>
      <c r="S29" s="111">
        <f>'Match at Dock R ccd'!E9</f>
        <v>0</v>
      </c>
      <c r="T29" s="111">
        <f>'Match at Dock R ccd'!F9</f>
        <v>0</v>
      </c>
      <c r="U29" s="114">
        <f>'Match at Dock R ccd'!G9</f>
        <v>0</v>
      </c>
      <c r="V29" s="4"/>
      <c r="W29" s="4"/>
      <c r="X29" s="29"/>
      <c r="Y29" s="23"/>
      <c r="Z29" s="23"/>
      <c r="AA29" s="23"/>
      <c r="AB29" s="30"/>
    </row>
    <row r="30" spans="1:28" ht="12" customHeight="1" x14ac:dyDescent="0.15">
      <c r="A30" s="102">
        <v>28</v>
      </c>
      <c r="B30" s="178" t="str">
        <f>'Match 5 Bill'!N24</f>
        <v>F4</v>
      </c>
      <c r="C30" s="178" t="str">
        <f>'Match 5 Bill'!O24</f>
        <v>J HARBER</v>
      </c>
      <c r="D30" s="178">
        <f>'Match 5 Bill'!P24</f>
        <v>7</v>
      </c>
      <c r="E30" s="178">
        <f>'Match 5 Bill'!Q24</f>
        <v>2</v>
      </c>
      <c r="F30" s="178">
        <f>'Match 5 Bill'!R24</f>
        <v>0</v>
      </c>
      <c r="G30" s="178">
        <f>'Match 5 Bill'!S24</f>
        <v>9</v>
      </c>
      <c r="H30" s="177">
        <v>28</v>
      </c>
      <c r="I30" s="22">
        <f>'Match 1 caps'!N26</f>
        <v>59</v>
      </c>
      <c r="J30" s="22" t="str">
        <f>'Match 1 caps'!O26</f>
        <v>C SALE</v>
      </c>
      <c r="K30" s="22">
        <f>'Match 1 caps'!P26</f>
        <v>10</v>
      </c>
      <c r="L30" s="22">
        <f>'Match 1 caps'!Q26</f>
        <v>2</v>
      </c>
      <c r="M30" s="22">
        <f>'Match 1 caps'!R26</f>
        <v>0</v>
      </c>
      <c r="N30" s="71">
        <f>'Match 1 caps'!S26</f>
        <v>4</v>
      </c>
      <c r="O30" s="102">
        <v>28</v>
      </c>
      <c r="P30" s="111" t="str">
        <f>'Match at Dock R ccd'!B28</f>
        <v>D5</v>
      </c>
      <c r="Q30" s="111">
        <f>'Match at Dock R ccd'!C28</f>
        <v>0</v>
      </c>
      <c r="R30" s="111">
        <f>'Match at Dock R ccd'!D28</f>
        <v>0</v>
      </c>
      <c r="S30" s="111">
        <f>'Match at Dock R ccd'!E28</f>
        <v>0</v>
      </c>
      <c r="T30" s="111">
        <f>'Match at Dock R ccd'!F28</f>
        <v>0</v>
      </c>
      <c r="U30" s="114">
        <f>'Match at Dock R ccd'!G28</f>
        <v>0</v>
      </c>
      <c r="V30" s="4"/>
      <c r="W30" s="4"/>
      <c r="X30" s="29"/>
      <c r="Y30" s="23"/>
      <c r="Z30" s="23"/>
      <c r="AA30" s="23"/>
      <c r="AB30" s="30"/>
    </row>
    <row r="31" spans="1:28" ht="12" customHeight="1" x14ac:dyDescent="0.15">
      <c r="A31" s="102">
        <v>29</v>
      </c>
      <c r="B31" s="178" t="str">
        <f>'Match 5 Bill'!B22</f>
        <v>D2</v>
      </c>
      <c r="C31" s="178" t="str">
        <f>'Match 5 Bill'!C22</f>
        <v xml:space="preserve">M GOULD </v>
      </c>
      <c r="D31" s="178">
        <f>'Match 5 Bill'!D22</f>
        <v>7</v>
      </c>
      <c r="E31" s="178">
        <f>'Match 5 Bill'!E22</f>
        <v>0</v>
      </c>
      <c r="F31" s="178">
        <f>'Match 5 Bill'!F22</f>
        <v>0</v>
      </c>
      <c r="G31" s="178">
        <f>'Match 5 Bill'!G22</f>
        <v>3</v>
      </c>
      <c r="H31" s="177">
        <v>29</v>
      </c>
      <c r="I31" s="22">
        <f>'Match 1 caps'!H25</f>
        <v>45</v>
      </c>
      <c r="J31" s="22" t="str">
        <f>'Match 1 caps'!I25</f>
        <v>J LESURF</v>
      </c>
      <c r="K31" s="22">
        <f>'Match 1 caps'!J25</f>
        <v>9</v>
      </c>
      <c r="L31" s="22">
        <f>'Match 1 caps'!K25</f>
        <v>15</v>
      </c>
      <c r="M31" s="22">
        <f>'Match 1 caps'!L25</f>
        <v>0</v>
      </c>
      <c r="N31" s="71">
        <f>'Match 1 caps'!M25</f>
        <v>7</v>
      </c>
      <c r="O31" s="102">
        <v>29</v>
      </c>
      <c r="P31" s="111" t="str">
        <f>'Match at Dock R ccd'!H14</f>
        <v>B10</v>
      </c>
      <c r="Q31" s="111">
        <f>'Match at Dock R ccd'!I14</f>
        <v>0</v>
      </c>
      <c r="R31" s="111">
        <f>'Match at Dock R ccd'!J14</f>
        <v>0</v>
      </c>
      <c r="S31" s="111">
        <f>'Match at Dock R ccd'!K14</f>
        <v>0</v>
      </c>
      <c r="T31" s="111">
        <f>'Match at Dock R ccd'!L14</f>
        <v>0</v>
      </c>
      <c r="U31" s="114">
        <f>'Match at Dock R ccd'!M14</f>
        <v>0</v>
      </c>
      <c r="V31" s="4"/>
      <c r="W31" s="4"/>
      <c r="X31" s="29"/>
      <c r="Y31" s="23"/>
      <c r="Z31" s="23"/>
      <c r="AA31" s="23"/>
      <c r="AB31" s="30"/>
    </row>
    <row r="32" spans="1:28" ht="12" customHeight="1" x14ac:dyDescent="0.15">
      <c r="A32" s="102">
        <v>30</v>
      </c>
      <c r="B32" s="178" t="str">
        <f>'Match 5 Bill'!N21</f>
        <v>F1</v>
      </c>
      <c r="C32" s="178" t="str">
        <f>'Match 5 Bill'!O21</f>
        <v>R SAMUELS</v>
      </c>
      <c r="D32" s="178">
        <f>'Match 5 Bill'!P21</f>
        <v>6</v>
      </c>
      <c r="E32" s="178">
        <f>'Match 5 Bill'!Q21</f>
        <v>12</v>
      </c>
      <c r="F32" s="178">
        <f>'Match 5 Bill'!R21</f>
        <v>0</v>
      </c>
      <c r="G32" s="178">
        <f>'Match 5 Bill'!S21</f>
        <v>8</v>
      </c>
      <c r="H32" s="177">
        <v>30</v>
      </c>
      <c r="I32" s="22">
        <f>'Match 1 caps'!N10</f>
        <v>26</v>
      </c>
      <c r="J32" s="22" t="str">
        <f>'Match 1 caps'!O10</f>
        <v>B LEWIS</v>
      </c>
      <c r="K32" s="22">
        <f>'Match 1 caps'!P10</f>
        <v>9</v>
      </c>
      <c r="L32" s="22">
        <f>'Match 1 caps'!Q10</f>
        <v>13</v>
      </c>
      <c r="M32" s="22">
        <f>'Match 1 caps'!R10</f>
        <v>0</v>
      </c>
      <c r="N32" s="71">
        <f>'Match 1 caps'!S10</f>
        <v>4</v>
      </c>
      <c r="O32" s="102">
        <v>30</v>
      </c>
      <c r="P32" s="111" t="str">
        <f>'Match at Dock R ccd'!N15</f>
        <v>C3</v>
      </c>
      <c r="Q32" s="111">
        <f>'Match at Dock R ccd'!O15</f>
        <v>0</v>
      </c>
      <c r="R32" s="111">
        <f>'Match at Dock R ccd'!P15</f>
        <v>0</v>
      </c>
      <c r="S32" s="111">
        <f>'Match at Dock R ccd'!Q15</f>
        <v>0</v>
      </c>
      <c r="T32" s="111">
        <f>'Match at Dock R ccd'!R15</f>
        <v>0</v>
      </c>
      <c r="U32" s="114">
        <f>'Match at Dock R ccd'!S15</f>
        <v>0</v>
      </c>
      <c r="V32" s="4"/>
      <c r="W32" s="4"/>
      <c r="X32" s="29"/>
      <c r="Y32" s="23"/>
      <c r="Z32" s="23"/>
      <c r="AA32" s="23"/>
      <c r="AB32" s="30"/>
    </row>
    <row r="33" spans="1:28" ht="12" customHeight="1" x14ac:dyDescent="0.15">
      <c r="A33" s="102">
        <v>31</v>
      </c>
      <c r="B33" s="178" t="str">
        <f>'Match 5 Bill'!H23</f>
        <v>E3</v>
      </c>
      <c r="C33" s="178" t="str">
        <f>'Match 5 Bill'!I23</f>
        <v>A LEUTCHFORD</v>
      </c>
      <c r="D33" s="178">
        <f>'Match 5 Bill'!J23</f>
        <v>6</v>
      </c>
      <c r="E33" s="178">
        <f>'Match 5 Bill'!K23</f>
        <v>12</v>
      </c>
      <c r="F33" s="178">
        <f>'Match 5 Bill'!L23</f>
        <v>0</v>
      </c>
      <c r="G33" s="178">
        <f>'Match 5 Bill'!M23</f>
        <v>8</v>
      </c>
      <c r="H33" s="177">
        <v>31</v>
      </c>
      <c r="I33" s="22">
        <f>'Match 1 caps'!H27</f>
        <v>47</v>
      </c>
      <c r="J33" s="22" t="str">
        <f>'Match 1 caps'!I27</f>
        <v>A Howard</v>
      </c>
      <c r="K33" s="22">
        <f>'Match 1 caps'!J27</f>
        <v>9</v>
      </c>
      <c r="L33" s="22">
        <f>'Match 1 caps'!K27</f>
        <v>13</v>
      </c>
      <c r="M33" s="22">
        <f>'Match 1 caps'!L27</f>
        <v>0</v>
      </c>
      <c r="N33" s="71">
        <f>'Match 1 caps'!M27</f>
        <v>6</v>
      </c>
      <c r="O33" s="102">
        <v>31</v>
      </c>
      <c r="P33" s="111" t="str">
        <f>'Match at Dock R ccd'!B7</f>
        <v>A1</v>
      </c>
      <c r="Q33" s="111">
        <f>'Match at Dock R ccd'!C7</f>
        <v>0</v>
      </c>
      <c r="R33" s="111">
        <f>'Match at Dock R ccd'!D7</f>
        <v>0</v>
      </c>
      <c r="S33" s="111">
        <f>'Match at Dock R ccd'!E7</f>
        <v>0</v>
      </c>
      <c r="T33" s="111">
        <f>'Match at Dock R ccd'!F7</f>
        <v>0</v>
      </c>
      <c r="U33" s="114">
        <f>'Match at Dock R ccd'!G7</f>
        <v>0</v>
      </c>
      <c r="V33" s="4"/>
      <c r="W33" s="4"/>
      <c r="X33" s="14"/>
      <c r="Y33" s="23"/>
      <c r="Z33" s="23"/>
      <c r="AA33" s="23"/>
      <c r="AB33" s="30"/>
    </row>
    <row r="34" spans="1:28" ht="12" customHeight="1" x14ac:dyDescent="0.15">
      <c r="A34" s="102">
        <v>32</v>
      </c>
      <c r="B34" s="178" t="str">
        <f>'Match 5 Bill'!N16</f>
        <v>C10</v>
      </c>
      <c r="C34" s="178" t="str">
        <f>'Match 5 Bill'!O16</f>
        <v>C DYALL</v>
      </c>
      <c r="D34" s="178">
        <f>'Match 5 Bill'!P16</f>
        <v>6</v>
      </c>
      <c r="E34" s="178">
        <f>'Match 5 Bill'!Q16</f>
        <v>8</v>
      </c>
      <c r="F34" s="178">
        <f>'Match 5 Bill'!R16</f>
        <v>0</v>
      </c>
      <c r="G34" s="178">
        <f>'Match 5 Bill'!S16</f>
        <v>4</v>
      </c>
      <c r="H34" s="177">
        <v>32</v>
      </c>
      <c r="I34" s="22">
        <f>'Match 1 caps'!H22</f>
        <v>42</v>
      </c>
      <c r="J34" s="22" t="str">
        <f>'Match 1 caps'!I22</f>
        <v>W YOUNG</v>
      </c>
      <c r="K34" s="22">
        <f>'Match 1 caps'!J22</f>
        <v>9</v>
      </c>
      <c r="L34" s="22">
        <f>'Match 1 caps'!K22</f>
        <v>10</v>
      </c>
      <c r="M34" s="22">
        <f>'Match 1 caps'!L22</f>
        <v>0</v>
      </c>
      <c r="N34" s="71">
        <f>'Match 1 caps'!M22</f>
        <v>5</v>
      </c>
      <c r="O34" s="102">
        <v>32</v>
      </c>
      <c r="P34" s="111" t="str">
        <f>'Match at Dock R ccd'!H8</f>
        <v>B7</v>
      </c>
      <c r="Q34" s="111">
        <f>'Match at Dock R ccd'!I8</f>
        <v>0</v>
      </c>
      <c r="R34" s="111">
        <f>'Match at Dock R ccd'!J8</f>
        <v>0</v>
      </c>
      <c r="S34" s="111">
        <f>'Match at Dock R ccd'!K8</f>
        <v>0</v>
      </c>
      <c r="T34" s="111">
        <f>'Match at Dock R ccd'!L8</f>
        <v>0</v>
      </c>
      <c r="U34" s="114">
        <f>'Match at Dock R ccd'!M8</f>
        <v>0</v>
      </c>
      <c r="V34" s="4"/>
      <c r="W34" s="4"/>
      <c r="X34" s="29"/>
      <c r="Y34" s="23"/>
      <c r="Z34" s="23"/>
      <c r="AA34" s="23"/>
      <c r="AB34" s="30"/>
    </row>
    <row r="35" spans="1:28" ht="12" customHeight="1" x14ac:dyDescent="0.15">
      <c r="A35" s="102">
        <v>33</v>
      </c>
      <c r="B35" s="178" t="str">
        <f>'Match 5 Bill'!H21</f>
        <v>E1</v>
      </c>
      <c r="C35" s="178" t="str">
        <f>'Match 5 Bill'!I21</f>
        <v>L BRUCE</v>
      </c>
      <c r="D35" s="178">
        <f>'Match 5 Bill'!J21</f>
        <v>6</v>
      </c>
      <c r="E35" s="178">
        <f>'Match 5 Bill'!K21</f>
        <v>7</v>
      </c>
      <c r="F35" s="178">
        <f>'Match 5 Bill'!L21</f>
        <v>0</v>
      </c>
      <c r="G35" s="178">
        <f>'Match 5 Bill'!M21</f>
        <v>7</v>
      </c>
      <c r="H35" s="177">
        <v>33</v>
      </c>
      <c r="I35" s="22">
        <f>'Match 1 caps'!H10</f>
        <v>14</v>
      </c>
      <c r="J35" s="22" t="str">
        <f>'Match 1 caps'!I10</f>
        <v>J HARBER</v>
      </c>
      <c r="K35" s="22">
        <f>'Match 1 caps'!J10</f>
        <v>9</v>
      </c>
      <c r="L35" s="22">
        <f>'Match 1 caps'!K10</f>
        <v>10</v>
      </c>
      <c r="M35" s="22">
        <f>'Match 1 caps'!L10</f>
        <v>0</v>
      </c>
      <c r="N35" s="71">
        <f>'Match 1 caps'!M10</f>
        <v>6</v>
      </c>
      <c r="O35" s="102">
        <v>33</v>
      </c>
      <c r="P35" s="111" t="str">
        <f>'Match at Dock R ccd'!B27</f>
        <v>D4</v>
      </c>
      <c r="Q35" s="111">
        <f>'Match at Dock R ccd'!C27</f>
        <v>0</v>
      </c>
      <c r="R35" s="111">
        <f>'Match at Dock R ccd'!D27</f>
        <v>0</v>
      </c>
      <c r="S35" s="111">
        <f>'Match at Dock R ccd'!E27</f>
        <v>0</v>
      </c>
      <c r="T35" s="111">
        <f>'Match at Dock R ccd'!F27</f>
        <v>0</v>
      </c>
      <c r="U35" s="114">
        <f>'Match at Dock R ccd'!G27</f>
        <v>0</v>
      </c>
      <c r="V35" s="4"/>
      <c r="W35" s="4"/>
      <c r="X35" s="29"/>
      <c r="Y35" s="23"/>
      <c r="Z35" s="23"/>
      <c r="AA35" s="23"/>
      <c r="AB35" s="30"/>
    </row>
    <row r="36" spans="1:28" ht="12" customHeight="1" x14ac:dyDescent="0.15">
      <c r="A36" s="102">
        <v>34</v>
      </c>
      <c r="B36" s="178" t="str">
        <f>'Match 5 Bill'!H28</f>
        <v>E8</v>
      </c>
      <c r="C36" s="178" t="str">
        <f>'Match 5 Bill'!I28</f>
        <v>P CHAMBERS</v>
      </c>
      <c r="D36" s="178">
        <f>'Match 5 Bill'!J28</f>
        <v>6</v>
      </c>
      <c r="E36" s="178">
        <f>'Match 5 Bill'!K28</f>
        <v>3</v>
      </c>
      <c r="F36" s="178">
        <f>'Match 5 Bill'!L28</f>
        <v>0</v>
      </c>
      <c r="G36" s="178">
        <f>'Match 5 Bill'!M28</f>
        <v>6</v>
      </c>
      <c r="H36" s="177">
        <v>34</v>
      </c>
      <c r="I36" s="22">
        <f>'Match 1 caps'!B10</f>
        <v>4</v>
      </c>
      <c r="J36" s="22" t="str">
        <f>'Match 1 caps'!C10</f>
        <v>G CHILDS</v>
      </c>
      <c r="K36" s="22">
        <f>'Match 1 caps'!D10</f>
        <v>9</v>
      </c>
      <c r="L36" s="22">
        <f>'Match 1 caps'!E10</f>
        <v>3</v>
      </c>
      <c r="M36" s="22">
        <f>'Match 1 caps'!F10</f>
        <v>0</v>
      </c>
      <c r="N36" s="71">
        <f>'Match 1 caps'!G10</f>
        <v>8</v>
      </c>
      <c r="O36" s="102">
        <v>34</v>
      </c>
      <c r="P36" s="111" t="str">
        <f>'Match at Dock R ccd'!B8</f>
        <v>A2</v>
      </c>
      <c r="Q36" s="111">
        <f>'Match at Dock R ccd'!C8</f>
        <v>0</v>
      </c>
      <c r="R36" s="111">
        <f>'Match at Dock R ccd'!D8</f>
        <v>0</v>
      </c>
      <c r="S36" s="111">
        <f>'Match at Dock R ccd'!E8</f>
        <v>0</v>
      </c>
      <c r="T36" s="111">
        <f>'Match at Dock R ccd'!F8</f>
        <v>0</v>
      </c>
      <c r="U36" s="114">
        <f>'Match at Dock R ccd'!G8</f>
        <v>0</v>
      </c>
      <c r="V36" s="4"/>
      <c r="W36" s="4"/>
      <c r="X36" s="29"/>
      <c r="Y36" s="23"/>
      <c r="Z36" s="23"/>
      <c r="AA36" s="23"/>
      <c r="AB36" s="30"/>
    </row>
    <row r="37" spans="1:28" s="14" customFormat="1" ht="12" customHeight="1" x14ac:dyDescent="0.15">
      <c r="A37" s="102">
        <v>35</v>
      </c>
      <c r="B37" s="178" t="str">
        <f>'Match 5 Bill'!N29</f>
        <v>F9</v>
      </c>
      <c r="C37" s="178" t="str">
        <f>'Match 5 Bill'!O29</f>
        <v>S ALLGOOD</v>
      </c>
      <c r="D37" s="178">
        <f>'Match 5 Bill'!P29</f>
        <v>5</v>
      </c>
      <c r="E37" s="178">
        <f>'Match 5 Bill'!Q29</f>
        <v>12</v>
      </c>
      <c r="F37" s="178">
        <f>'Match 5 Bill'!R29</f>
        <v>0</v>
      </c>
      <c r="G37" s="178">
        <f>'Match 5 Bill'!S29</f>
        <v>7</v>
      </c>
      <c r="H37" s="177">
        <v>35</v>
      </c>
      <c r="I37" s="22">
        <f>'Match 1 caps'!H15</f>
        <v>17</v>
      </c>
      <c r="J37" s="22" t="str">
        <f>'Match 1 caps'!I15</f>
        <v>A BRIDGER</v>
      </c>
      <c r="K37" s="22">
        <f>'Match 1 caps'!J15</f>
        <v>9</v>
      </c>
      <c r="L37" s="22">
        <f>'Match 1 caps'!K15</f>
        <v>0</v>
      </c>
      <c r="M37" s="22">
        <f>'Match 1 caps'!L15</f>
        <v>0</v>
      </c>
      <c r="N37" s="71">
        <f>'Match 1 caps'!M15</f>
        <v>5</v>
      </c>
      <c r="O37" s="102">
        <v>35</v>
      </c>
      <c r="P37" s="111" t="str">
        <f>'Match at Dock R ccd'!H9</f>
        <v>B9</v>
      </c>
      <c r="Q37" s="111">
        <f>'Match at Dock R ccd'!I9</f>
        <v>0</v>
      </c>
      <c r="R37" s="111">
        <f>'Match at Dock R ccd'!J9</f>
        <v>0</v>
      </c>
      <c r="S37" s="111">
        <f>'Match at Dock R ccd'!K9</f>
        <v>0</v>
      </c>
      <c r="T37" s="111">
        <f>'Match at Dock R ccd'!L9</f>
        <v>0</v>
      </c>
      <c r="U37" s="114">
        <f>'Match at Dock R ccd'!M9</f>
        <v>0</v>
      </c>
      <c r="V37" s="4"/>
      <c r="W37" s="4"/>
      <c r="X37" s="29"/>
      <c r="Y37" s="23"/>
      <c r="Z37" s="23"/>
      <c r="AA37" s="23"/>
      <c r="AB37" s="30"/>
    </row>
    <row r="38" spans="1:28" s="14" customFormat="1" ht="12" customHeight="1" x14ac:dyDescent="0.15">
      <c r="A38" s="102">
        <v>36</v>
      </c>
      <c r="B38" s="178" t="str">
        <f>'Match 5 Bill'!H30</f>
        <v>E10</v>
      </c>
      <c r="C38" s="178" t="str">
        <f>'Match 5 Bill'!I30</f>
        <v>S HOLDEN</v>
      </c>
      <c r="D38" s="178">
        <f>'Match 5 Bill'!J30</f>
        <v>5</v>
      </c>
      <c r="E38" s="178">
        <f>'Match 5 Bill'!K30</f>
        <v>11</v>
      </c>
      <c r="F38" s="178">
        <f>'Match 5 Bill'!L30</f>
        <v>0</v>
      </c>
      <c r="G38" s="178">
        <f>'Match 5 Bill'!M30</f>
        <v>5</v>
      </c>
      <c r="H38" s="177">
        <v>36</v>
      </c>
      <c r="I38" s="22">
        <f>'Match 1 caps'!B12</f>
        <v>6</v>
      </c>
      <c r="J38" s="22" t="str">
        <f>'Match 1 caps'!C12</f>
        <v>D MASON</v>
      </c>
      <c r="K38" s="22">
        <f>'Match 1 caps'!D12</f>
        <v>8</v>
      </c>
      <c r="L38" s="22">
        <f>'Match 1 caps'!E12</f>
        <v>15</v>
      </c>
      <c r="M38" s="22">
        <f>'Match 1 caps'!F12</f>
        <v>0</v>
      </c>
      <c r="N38" s="71">
        <f>'Match 1 caps'!G12</f>
        <v>7</v>
      </c>
      <c r="O38" s="102">
        <v>36</v>
      </c>
      <c r="P38" s="111" t="str">
        <f>'Match at Dock R ccd'!N22</f>
        <v>F5</v>
      </c>
      <c r="Q38" s="111">
        <f>'Match at Dock R ccd'!O22</f>
        <v>0</v>
      </c>
      <c r="R38" s="111">
        <f>'Match at Dock R ccd'!P22</f>
        <v>0</v>
      </c>
      <c r="S38" s="111">
        <f>'Match at Dock R ccd'!Q22</f>
        <v>0</v>
      </c>
      <c r="T38" s="111">
        <f>'Match at Dock R ccd'!R22</f>
        <v>0</v>
      </c>
      <c r="U38" s="114">
        <f>'Match at Dock R ccd'!S22</f>
        <v>0</v>
      </c>
      <c r="V38" s="4"/>
      <c r="W38" s="4"/>
      <c r="X38" s="29"/>
      <c r="Y38" s="23"/>
      <c r="Z38" s="23"/>
      <c r="AA38" s="23"/>
      <c r="AB38" s="30"/>
    </row>
    <row r="39" spans="1:28" s="14" customFormat="1" ht="12" customHeight="1" x14ac:dyDescent="0.15">
      <c r="A39" s="102">
        <v>37</v>
      </c>
      <c r="B39" s="178" t="str">
        <f>'Match 5 Bill'!B13</f>
        <v>A7</v>
      </c>
      <c r="C39" s="178" t="str">
        <f>'Match 5 Bill'!C13</f>
        <v>R SMITH</v>
      </c>
      <c r="D39" s="178">
        <f>'Match 5 Bill'!D13</f>
        <v>5</v>
      </c>
      <c r="E39" s="178">
        <f>'Match 5 Bill'!E13</f>
        <v>5</v>
      </c>
      <c r="F39" s="178">
        <f>'Match 5 Bill'!F13</f>
        <v>0</v>
      </c>
      <c r="G39" s="178">
        <f>'Match 5 Bill'!G13</f>
        <v>1</v>
      </c>
      <c r="H39" s="177">
        <v>37</v>
      </c>
      <c r="I39" s="22">
        <f>'Match 1 caps'!H12</f>
        <v>15</v>
      </c>
      <c r="J39" s="22" t="str">
        <f>'Match 1 caps'!I12</f>
        <v>A LEUTCHFORD</v>
      </c>
      <c r="K39" s="22">
        <f>'Match 1 caps'!J12</f>
        <v>8</v>
      </c>
      <c r="L39" s="22">
        <f>'Match 1 caps'!K12</f>
        <v>14</v>
      </c>
      <c r="M39" s="22">
        <f>'Match 1 caps'!L12</f>
        <v>0</v>
      </c>
      <c r="N39" s="71">
        <f>'Match 1 caps'!M12</f>
        <v>4</v>
      </c>
      <c r="O39" s="102">
        <v>37</v>
      </c>
      <c r="P39" s="111" t="str">
        <f>'Match at Dock R ccd'!N26</f>
        <v>F2</v>
      </c>
      <c r="Q39" s="111">
        <f>'Match at Dock R ccd'!O26</f>
        <v>0</v>
      </c>
      <c r="R39" s="111">
        <f>'Match at Dock R ccd'!P26</f>
        <v>0</v>
      </c>
      <c r="S39" s="111">
        <f>'Match at Dock R ccd'!Q26</f>
        <v>0</v>
      </c>
      <c r="T39" s="111">
        <f>'Match at Dock R ccd'!R26</f>
        <v>0</v>
      </c>
      <c r="U39" s="114">
        <f>'Match at Dock R ccd'!S26</f>
        <v>0</v>
      </c>
      <c r="V39" s="4"/>
      <c r="W39" s="4"/>
      <c r="X39" s="29"/>
      <c r="Y39" s="23"/>
      <c r="Z39" s="23"/>
      <c r="AA39" s="23"/>
      <c r="AB39" s="30"/>
    </row>
    <row r="40" spans="1:28" s="14" customFormat="1" ht="12" customHeight="1" x14ac:dyDescent="0.15">
      <c r="A40" s="102">
        <v>38</v>
      </c>
      <c r="B40" s="178" t="str">
        <f>'Match 5 Bill'!N15</f>
        <v>C9</v>
      </c>
      <c r="C40" s="178" t="str">
        <f>'Match 5 Bill'!O15</f>
        <v>D MANSFIELD</v>
      </c>
      <c r="D40" s="178">
        <f>'Match 5 Bill'!P15</f>
        <v>5</v>
      </c>
      <c r="E40" s="178">
        <f>'Match 5 Bill'!Q15</f>
        <v>0</v>
      </c>
      <c r="F40" s="178">
        <f>'Match 5 Bill'!R15</f>
        <v>0</v>
      </c>
      <c r="G40" s="178">
        <f>'Match 5 Bill'!S15</f>
        <v>3</v>
      </c>
      <c r="H40" s="177">
        <v>38</v>
      </c>
      <c r="I40" s="22">
        <f>'Match 1 caps'!H28</f>
        <v>48</v>
      </c>
      <c r="J40" s="22" t="str">
        <f>'Match 1 caps'!I28</f>
        <v>G FOREMAN</v>
      </c>
      <c r="K40" s="22">
        <f>'Match 1 caps'!J28</f>
        <v>8</v>
      </c>
      <c r="L40" s="22">
        <f>'Match 1 caps'!K28</f>
        <v>13</v>
      </c>
      <c r="M40" s="22">
        <f>'Match 1 caps'!L28</f>
        <v>0</v>
      </c>
      <c r="N40" s="71">
        <f>'Match 1 caps'!M28</f>
        <v>4</v>
      </c>
      <c r="O40" s="102">
        <v>38</v>
      </c>
      <c r="P40" s="111" t="str">
        <f>'Match at Dock R ccd'!N10</f>
        <v>C10</v>
      </c>
      <c r="Q40" s="111">
        <f>'Match at Dock R ccd'!O10</f>
        <v>0</v>
      </c>
      <c r="R40" s="111">
        <f>'Match at Dock R ccd'!P10</f>
        <v>0</v>
      </c>
      <c r="S40" s="111">
        <f>'Match at Dock R ccd'!Q10</f>
        <v>0</v>
      </c>
      <c r="T40" s="111">
        <f>'Match at Dock R ccd'!R10</f>
        <v>0</v>
      </c>
      <c r="U40" s="114">
        <f>'Match at Dock R ccd'!S10</f>
        <v>0</v>
      </c>
      <c r="V40" s="4"/>
      <c r="W40" s="4"/>
      <c r="X40" s="29"/>
      <c r="Y40" s="23"/>
      <c r="Z40" s="23"/>
      <c r="AA40" s="23"/>
      <c r="AB40" s="30"/>
    </row>
    <row r="41" spans="1:28" s="14" customFormat="1" ht="12" customHeight="1" x14ac:dyDescent="0.15">
      <c r="A41" s="102">
        <v>39</v>
      </c>
      <c r="B41" s="178" t="str">
        <f>'Match 5 Bill'!N7</f>
        <v>C1</v>
      </c>
      <c r="C41" s="178" t="str">
        <f>'Match 5 Bill'!O7</f>
        <v>B DAVIS</v>
      </c>
      <c r="D41" s="178">
        <f>'Match 5 Bill'!P7</f>
        <v>4</v>
      </c>
      <c r="E41" s="178">
        <f>'Match 5 Bill'!Q7</f>
        <v>14</v>
      </c>
      <c r="F41" s="178">
        <f>'Match 5 Bill'!R7</f>
        <v>8</v>
      </c>
      <c r="G41" s="178">
        <f>'Match 5 Bill'!S7</f>
        <v>2</v>
      </c>
      <c r="H41" s="177">
        <v>39</v>
      </c>
      <c r="I41" s="22">
        <f>'Match 1 caps'!B16</f>
        <v>10</v>
      </c>
      <c r="J41" s="22" t="str">
        <f>'Match 1 caps'!C16</f>
        <v>S PALMER</v>
      </c>
      <c r="K41" s="22">
        <f>'Match 1 caps'!D16</f>
        <v>8</v>
      </c>
      <c r="L41" s="22">
        <f>'Match 1 caps'!E16</f>
        <v>5</v>
      </c>
      <c r="M41" s="22">
        <f>'Match 1 caps'!F16</f>
        <v>0</v>
      </c>
      <c r="N41" s="71">
        <f>'Match 1 caps'!G16</f>
        <v>6</v>
      </c>
      <c r="O41" s="102">
        <v>39</v>
      </c>
      <c r="P41" s="111" t="str">
        <f>'Match at Dock R ccd'!N7</f>
        <v>C5</v>
      </c>
      <c r="Q41" s="111">
        <f>'Match at Dock R ccd'!O7</f>
        <v>0</v>
      </c>
      <c r="R41" s="111">
        <f>'Match at Dock R ccd'!P7</f>
        <v>0</v>
      </c>
      <c r="S41" s="111">
        <f>'Match at Dock R ccd'!Q7</f>
        <v>0</v>
      </c>
      <c r="T41" s="111">
        <f>'Match at Dock R ccd'!R7</f>
        <v>0</v>
      </c>
      <c r="U41" s="114">
        <f>'Match at Dock R ccd'!S7</f>
        <v>0</v>
      </c>
      <c r="V41" s="4"/>
      <c r="W41" s="4"/>
      <c r="X41" s="29"/>
      <c r="Y41" s="23"/>
      <c r="Z41" s="23"/>
      <c r="AA41" s="23"/>
      <c r="AB41" s="30"/>
    </row>
    <row r="42" spans="1:28" s="14" customFormat="1" ht="12" customHeight="1" x14ac:dyDescent="0.15">
      <c r="A42" s="102">
        <v>40</v>
      </c>
      <c r="B42" s="178" t="str">
        <f>'Match 5 Bill'!H24</f>
        <v>E4</v>
      </c>
      <c r="C42" s="178" t="str">
        <f>'Match 5 Bill'!I24</f>
        <v>B LEWIS</v>
      </c>
      <c r="D42" s="178">
        <f>'Match 5 Bill'!J24</f>
        <v>4</v>
      </c>
      <c r="E42" s="178">
        <f>'Match 5 Bill'!K24</f>
        <v>4</v>
      </c>
      <c r="F42" s="178">
        <f>'Match 5 Bill'!L24</f>
        <v>0</v>
      </c>
      <c r="G42" s="178">
        <f>'Match 5 Bill'!M24</f>
        <v>4</v>
      </c>
      <c r="H42" s="177">
        <v>40</v>
      </c>
      <c r="I42" s="22">
        <f>'Match 1 caps'!N25</f>
        <v>60</v>
      </c>
      <c r="J42" s="22" t="str">
        <f>'Match 1 caps'!O25</f>
        <v>D JARVIS</v>
      </c>
      <c r="K42" s="22">
        <f>'Match 1 caps'!P25</f>
        <v>8</v>
      </c>
      <c r="L42" s="22">
        <f>'Match 1 caps'!Q25</f>
        <v>2</v>
      </c>
      <c r="M42" s="22">
        <f>'Match 1 caps'!R25</f>
        <v>8</v>
      </c>
      <c r="N42" s="71">
        <f>'Match 1 caps'!S25</f>
        <v>3</v>
      </c>
      <c r="O42" s="102">
        <v>40</v>
      </c>
      <c r="P42" s="111" t="str">
        <f>'Match at Dock R ccd'!H11</f>
        <v>B1</v>
      </c>
      <c r="Q42" s="111">
        <f>'Match at Dock R ccd'!I11</f>
        <v>0</v>
      </c>
      <c r="R42" s="111">
        <f>'Match at Dock R ccd'!J11</f>
        <v>0</v>
      </c>
      <c r="S42" s="111">
        <f>'Match at Dock R ccd'!K11</f>
        <v>0</v>
      </c>
      <c r="T42" s="111">
        <f>'Match at Dock R ccd'!L11</f>
        <v>0</v>
      </c>
      <c r="U42" s="114">
        <f>'Match at Dock R ccd'!M11</f>
        <v>0</v>
      </c>
      <c r="V42" s="4"/>
      <c r="W42" s="4"/>
      <c r="X42" s="29"/>
      <c r="Y42" s="23"/>
      <c r="Z42" s="23"/>
      <c r="AA42" s="23"/>
      <c r="AB42" s="30"/>
    </row>
    <row r="43" spans="1:28" s="14" customFormat="1" ht="12" customHeight="1" x14ac:dyDescent="0.15">
      <c r="A43" s="102">
        <v>41</v>
      </c>
      <c r="B43" s="178" t="str">
        <f>'Match 5 Bill'!H14</f>
        <v>B8</v>
      </c>
      <c r="C43" s="178" t="str">
        <f>'Match 5 Bill'!I14</f>
        <v>R HOULDING</v>
      </c>
      <c r="D43" s="178">
        <f>'Match 5 Bill'!J14</f>
        <v>4</v>
      </c>
      <c r="E43" s="178">
        <f>'Match 5 Bill'!K14</f>
        <v>1</v>
      </c>
      <c r="F43" s="178">
        <f>'Match 5 Bill'!L14</f>
        <v>0</v>
      </c>
      <c r="G43" s="178">
        <f>'Match 5 Bill'!M14</f>
        <v>8</v>
      </c>
      <c r="H43" s="177">
        <v>41</v>
      </c>
      <c r="I43" s="22">
        <f>'Match 1 caps'!B14</f>
        <v>8</v>
      </c>
      <c r="J43" s="22" t="str">
        <f>'Match 1 caps'!C14</f>
        <v>A STEBBINGS</v>
      </c>
      <c r="K43" s="22">
        <f>'Match 1 caps'!D14</f>
        <v>7</v>
      </c>
      <c r="L43" s="22">
        <f>'Match 1 caps'!E14</f>
        <v>5</v>
      </c>
      <c r="M43" s="22">
        <f>'Match 1 caps'!F14</f>
        <v>0</v>
      </c>
      <c r="N43" s="71">
        <f>'Match 1 caps'!G14</f>
        <v>5</v>
      </c>
      <c r="O43" s="102">
        <v>41</v>
      </c>
      <c r="P43" s="111" t="str">
        <f>'Match at Dock R ccd'!H22</f>
        <v>E10</v>
      </c>
      <c r="Q43" s="111">
        <f>'Match at Dock R ccd'!I22</f>
        <v>0</v>
      </c>
      <c r="R43" s="111">
        <f>'Match at Dock R ccd'!J22</f>
        <v>0</v>
      </c>
      <c r="S43" s="111">
        <f>'Match at Dock R ccd'!K22</f>
        <v>0</v>
      </c>
      <c r="T43" s="111">
        <f>'Match at Dock R ccd'!L22</f>
        <v>0</v>
      </c>
      <c r="U43" s="114">
        <f>'Match at Dock R ccd'!M22</f>
        <v>0</v>
      </c>
      <c r="V43" s="4"/>
      <c r="W43" s="4"/>
      <c r="X43" s="29"/>
      <c r="Y43" s="23"/>
      <c r="Z43" s="23"/>
      <c r="AA43" s="23"/>
      <c r="AB43" s="30"/>
    </row>
    <row r="44" spans="1:28" s="14" customFormat="1" ht="12" customHeight="1" x14ac:dyDescent="0.15">
      <c r="A44" s="102">
        <v>42</v>
      </c>
      <c r="B44" s="178" t="str">
        <f>'Match 5 Bill'!H27</f>
        <v>E7</v>
      </c>
      <c r="C44" s="178" t="str">
        <f>'Match 5 Bill'!I27</f>
        <v>B WOOLCOTT</v>
      </c>
      <c r="D44" s="178">
        <f>'Match 5 Bill'!J27</f>
        <v>3</v>
      </c>
      <c r="E44" s="178">
        <f>'Match 5 Bill'!K27</f>
        <v>14</v>
      </c>
      <c r="F44" s="178">
        <f>'Match 5 Bill'!L27</f>
        <v>0</v>
      </c>
      <c r="G44" s="178">
        <f>'Match 5 Bill'!M27</f>
        <v>3</v>
      </c>
      <c r="H44" s="177">
        <v>42</v>
      </c>
      <c r="I44" s="22">
        <f>'Match 1 caps'!B7</f>
        <v>1</v>
      </c>
      <c r="J44" s="22" t="str">
        <f>'Match 1 caps'!C7</f>
        <v>D HARPER</v>
      </c>
      <c r="K44" s="22">
        <f>'Match 1 caps'!D7</f>
        <v>7</v>
      </c>
      <c r="L44" s="22">
        <f>'Match 1 caps'!E7</f>
        <v>3</v>
      </c>
      <c r="M44" s="22">
        <f>'Match 1 caps'!F7</f>
        <v>0</v>
      </c>
      <c r="N44" s="71">
        <f>'Match 1 caps'!G7</f>
        <v>4</v>
      </c>
      <c r="O44" s="102">
        <v>42</v>
      </c>
      <c r="P44" s="111" t="str">
        <f>'Match at Dock R ccd'!N11</f>
        <v>C2</v>
      </c>
      <c r="Q44" s="111">
        <f>'Match at Dock R ccd'!O11</f>
        <v>0</v>
      </c>
      <c r="R44" s="111">
        <f>'Match at Dock R ccd'!P11</f>
        <v>0</v>
      </c>
      <c r="S44" s="111">
        <f>'Match at Dock R ccd'!Q11</f>
        <v>0</v>
      </c>
      <c r="T44" s="111">
        <f>'Match at Dock R ccd'!R11</f>
        <v>0</v>
      </c>
      <c r="U44" s="114">
        <f>'Match at Dock R ccd'!S11</f>
        <v>0</v>
      </c>
      <c r="V44" s="4"/>
      <c r="W44" s="4"/>
      <c r="Y44" s="23"/>
      <c r="Z44" s="23"/>
      <c r="AA44" s="23"/>
      <c r="AB44" s="30"/>
    </row>
    <row r="45" spans="1:28" s="14" customFormat="1" ht="12" customHeight="1" x14ac:dyDescent="0.15">
      <c r="A45" s="102">
        <v>43</v>
      </c>
      <c r="B45" s="178" t="str">
        <f>'Match 5 Bill'!H26</f>
        <v>E6</v>
      </c>
      <c r="C45" s="178" t="str">
        <f>'Match 5 Bill'!I27</f>
        <v>B WOOLCOTT</v>
      </c>
      <c r="D45" s="178">
        <f>'Match 5 Bill'!J27</f>
        <v>3</v>
      </c>
      <c r="E45" s="178">
        <f>'Match 5 Bill'!K27</f>
        <v>14</v>
      </c>
      <c r="F45" s="178">
        <f>'Match 5 Bill'!L27</f>
        <v>0</v>
      </c>
      <c r="G45" s="178">
        <f>'Match 5 Bill'!M27</f>
        <v>3</v>
      </c>
      <c r="H45" s="177">
        <v>43</v>
      </c>
      <c r="I45" s="22">
        <f>'Match 1 caps'!B22</f>
        <v>33</v>
      </c>
      <c r="J45" s="22" t="str">
        <f>'Match 1 caps'!C22</f>
        <v>A DERBY</v>
      </c>
      <c r="K45" s="22">
        <f>'Match 1 caps'!D22</f>
        <v>6</v>
      </c>
      <c r="L45" s="22">
        <f>'Match 1 caps'!E22</f>
        <v>14</v>
      </c>
      <c r="M45" s="22">
        <f>'Match 1 caps'!F22</f>
        <v>0</v>
      </c>
      <c r="N45" s="71">
        <f>'Match 1 caps'!G22</f>
        <v>4</v>
      </c>
      <c r="O45" s="102">
        <v>43</v>
      </c>
      <c r="P45" s="111" t="str">
        <f>'Match at Dock R ccd'!B23</f>
        <v>D7</v>
      </c>
      <c r="Q45" s="111">
        <f>'Match at Dock R ccd'!C23</f>
        <v>0</v>
      </c>
      <c r="R45" s="111">
        <f>'Match at Dock R ccd'!D23</f>
        <v>0</v>
      </c>
      <c r="S45" s="111">
        <f>'Match at Dock R ccd'!E23</f>
        <v>0</v>
      </c>
      <c r="T45" s="111">
        <f>'Match at Dock R ccd'!F23</f>
        <v>0</v>
      </c>
      <c r="U45" s="114">
        <f>'Match at Dock R ccd'!G23</f>
        <v>0</v>
      </c>
      <c r="V45" s="4"/>
      <c r="W45" s="4"/>
      <c r="X45" s="29"/>
      <c r="Y45" s="23"/>
      <c r="Z45" s="23"/>
      <c r="AA45" s="23"/>
      <c r="AB45" s="30"/>
    </row>
    <row r="46" spans="1:28" s="14" customFormat="1" ht="12" customHeight="1" x14ac:dyDescent="0.15">
      <c r="A46" s="102">
        <v>44</v>
      </c>
      <c r="B46" s="178" t="str">
        <f>'Match 5 Bill'!N30</f>
        <v>F10</v>
      </c>
      <c r="C46" s="178" t="str">
        <f>'Match 5 Bill'!O30</f>
        <v>C CAWSTON</v>
      </c>
      <c r="D46" s="178">
        <f>'Match 5 Bill'!P30</f>
        <v>3</v>
      </c>
      <c r="E46" s="178">
        <f>'Match 5 Bill'!Q30</f>
        <v>8</v>
      </c>
      <c r="F46" s="178">
        <f>'Match 5 Bill'!R30</f>
        <v>0</v>
      </c>
      <c r="G46" s="178">
        <f>'Match 5 Bill'!S30</f>
        <v>6</v>
      </c>
      <c r="H46" s="177">
        <v>44</v>
      </c>
      <c r="I46" s="22">
        <f>'Match 1 caps'!H13</f>
        <v>20</v>
      </c>
      <c r="J46" s="22" t="str">
        <f>'Match 1 caps'!I13</f>
        <v>A WILLSON</v>
      </c>
      <c r="K46" s="22">
        <f>'Match 1 caps'!J13</f>
        <v>6</v>
      </c>
      <c r="L46" s="22">
        <f>'Match 1 caps'!K13</f>
        <v>10</v>
      </c>
      <c r="M46" s="22">
        <f>'Match 1 caps'!L13</f>
        <v>0</v>
      </c>
      <c r="N46" s="71">
        <f>'Match 1 caps'!M13</f>
        <v>3</v>
      </c>
      <c r="O46" s="102">
        <v>44</v>
      </c>
      <c r="P46" s="111" t="str">
        <f>'Match at Dock R ccd'!B15</f>
        <v>A9</v>
      </c>
      <c r="Q46" s="111">
        <f>'Match at Dock R ccd'!C15</f>
        <v>0</v>
      </c>
      <c r="R46" s="111">
        <f>'Match at Dock R ccd'!D15</f>
        <v>0</v>
      </c>
      <c r="S46" s="111">
        <f>'Match at Dock R ccd'!E15</f>
        <v>0</v>
      </c>
      <c r="T46" s="111">
        <f>'Match at Dock R ccd'!F15</f>
        <v>0</v>
      </c>
      <c r="U46" s="114">
        <f>'Match at Dock R ccd'!G15</f>
        <v>0</v>
      </c>
      <c r="V46" s="4"/>
      <c r="W46" s="4"/>
      <c r="X46" s="29"/>
      <c r="Y46" s="23"/>
      <c r="Z46" s="23"/>
      <c r="AA46" s="23"/>
      <c r="AB46" s="30"/>
    </row>
    <row r="47" spans="1:28" s="14" customFormat="1" ht="12" customHeight="1" x14ac:dyDescent="0.15">
      <c r="A47" s="102">
        <v>45</v>
      </c>
      <c r="B47" s="178" t="str">
        <f>'Match 5 Bill'!H11</f>
        <v>B5</v>
      </c>
      <c r="C47" s="178" t="str">
        <f>'Match 5 Bill'!I11</f>
        <v>A AVES</v>
      </c>
      <c r="D47" s="178">
        <f>'Match 5 Bill'!J11</f>
        <v>2</v>
      </c>
      <c r="E47" s="178">
        <f>'Match 5 Bill'!K11</f>
        <v>15</v>
      </c>
      <c r="F47" s="178">
        <f>'Match 5 Bill'!L11</f>
        <v>0</v>
      </c>
      <c r="G47" s="178">
        <f>'Match 5 Bill'!M11</f>
        <v>7</v>
      </c>
      <c r="H47" s="177">
        <v>45</v>
      </c>
      <c r="I47" s="22">
        <f>'Match 1 caps'!B11</f>
        <v>5</v>
      </c>
      <c r="J47" s="22" t="str">
        <f>'Match 1 caps'!C11</f>
        <v>S ALLGOOD</v>
      </c>
      <c r="K47" s="22">
        <f>'Match 1 caps'!D11</f>
        <v>6</v>
      </c>
      <c r="L47" s="22">
        <f>'Match 1 caps'!E11</f>
        <v>7</v>
      </c>
      <c r="M47" s="22">
        <f>'Match 1 caps'!F11</f>
        <v>0</v>
      </c>
      <c r="N47" s="71">
        <f>'Match 1 caps'!G11</f>
        <v>3</v>
      </c>
      <c r="O47" s="102">
        <v>45</v>
      </c>
      <c r="P47" s="111" t="str">
        <f>'Match at Dock R ccd'!H16</f>
        <v>B5</v>
      </c>
      <c r="Q47" s="111">
        <f>'Match at Dock R ccd'!I16</f>
        <v>0</v>
      </c>
      <c r="R47" s="111">
        <f>'Match at Dock R ccd'!J16</f>
        <v>0</v>
      </c>
      <c r="S47" s="111">
        <f>'Match at Dock R ccd'!K16</f>
        <v>0</v>
      </c>
      <c r="T47" s="111">
        <f>'Match at Dock R ccd'!L16</f>
        <v>0</v>
      </c>
      <c r="U47" s="114">
        <f>'Match at Dock R ccd'!M16</f>
        <v>0</v>
      </c>
      <c r="V47" s="4"/>
      <c r="W47" s="4"/>
      <c r="X47" s="29"/>
      <c r="Y47" s="23"/>
      <c r="Z47" s="23"/>
      <c r="AA47" s="23"/>
      <c r="AB47" s="30"/>
    </row>
    <row r="48" spans="1:28" s="14" customFormat="1" ht="12" customHeight="1" x14ac:dyDescent="0.15">
      <c r="A48" s="102">
        <v>46</v>
      </c>
      <c r="B48" s="178" t="str">
        <f>'Match 5 Bill'!N26</f>
        <v>F6</v>
      </c>
      <c r="C48" s="178" t="str">
        <f>'Match 5 Bill'!O26</f>
        <v>R MCCARTHY</v>
      </c>
      <c r="D48" s="178">
        <f>'Match 5 Bill'!P26</f>
        <v>2</v>
      </c>
      <c r="E48" s="178">
        <f>'Match 5 Bill'!Q26</f>
        <v>12</v>
      </c>
      <c r="F48" s="178">
        <f>'Match 5 Bill'!R26</f>
        <v>0</v>
      </c>
      <c r="G48" s="178">
        <f>'Match 5 Bill'!S26</f>
        <v>5</v>
      </c>
      <c r="H48" s="177">
        <v>46</v>
      </c>
      <c r="I48" s="22">
        <f>'Match 1 caps'!B25</f>
        <v>34</v>
      </c>
      <c r="J48" s="22" t="str">
        <f>'Match 1 caps'!C25</f>
        <v>C MORAN</v>
      </c>
      <c r="K48" s="22">
        <f>'Match 1 caps'!D25</f>
        <v>6</v>
      </c>
      <c r="L48" s="22">
        <f>'Match 1 caps'!E25</f>
        <v>6</v>
      </c>
      <c r="M48" s="22">
        <f>'Match 1 caps'!F25</f>
        <v>0</v>
      </c>
      <c r="N48" s="71">
        <f>'Match 1 caps'!G25</f>
        <v>3</v>
      </c>
      <c r="O48" s="102">
        <v>46</v>
      </c>
      <c r="P48" s="111" t="str">
        <f>'Match at Dock R ccd'!B25</f>
        <v>D9</v>
      </c>
      <c r="Q48" s="111">
        <f>'Match at Dock R ccd'!C25</f>
        <v>0</v>
      </c>
      <c r="R48" s="111">
        <f>'Match at Dock R ccd'!D25</f>
        <v>0</v>
      </c>
      <c r="S48" s="111">
        <f>'Match at Dock R ccd'!E25</f>
        <v>0</v>
      </c>
      <c r="T48" s="111">
        <f>'Match at Dock R ccd'!F25</f>
        <v>0</v>
      </c>
      <c r="U48" s="114">
        <f>'Match at Dock R ccd'!G25</f>
        <v>0</v>
      </c>
      <c r="V48" s="4"/>
      <c r="W48" s="4"/>
      <c r="X48" s="29"/>
      <c r="Y48" s="23"/>
      <c r="Z48" s="23"/>
      <c r="AA48" s="23"/>
      <c r="AB48" s="30"/>
    </row>
    <row r="49" spans="1:28" s="14" customFormat="1" ht="12" customHeight="1" x14ac:dyDescent="0.15">
      <c r="A49" s="102">
        <v>47</v>
      </c>
      <c r="B49" s="178" t="str">
        <f>'Match 5 Bill'!B28</f>
        <v>D8</v>
      </c>
      <c r="C49" s="178" t="str">
        <f>'Match 5 Bill'!C28</f>
        <v>B HICKFORD</v>
      </c>
      <c r="D49" s="178">
        <f>'Match 5 Bill'!D28</f>
        <v>2</v>
      </c>
      <c r="E49" s="178">
        <f>'Match 5 Bill'!E28</f>
        <v>12</v>
      </c>
      <c r="F49" s="178">
        <f>'Match 5 Bill'!F28</f>
        <v>0</v>
      </c>
      <c r="G49" s="178">
        <f>'Match 5 Bill'!G28</f>
        <v>2</v>
      </c>
      <c r="H49" s="177">
        <v>47</v>
      </c>
      <c r="I49" s="22">
        <f>'Match 1 caps'!H8</f>
        <v>12</v>
      </c>
      <c r="J49" s="22" t="str">
        <f>'Match 1 caps'!I8</f>
        <v>C CAWSTON</v>
      </c>
      <c r="K49" s="22">
        <f>'Match 1 caps'!J8</f>
        <v>6</v>
      </c>
      <c r="L49" s="22">
        <f>'Match 1 caps'!K8</f>
        <v>6</v>
      </c>
      <c r="M49" s="22">
        <f>'Match 1 caps'!L8</f>
        <v>0</v>
      </c>
      <c r="N49" s="71">
        <f>'Match 1 caps'!M8</f>
        <v>2</v>
      </c>
      <c r="O49" s="102">
        <v>47</v>
      </c>
      <c r="P49" s="111" t="str">
        <f>'Match at Dock R ccd'!B14</f>
        <v>A8</v>
      </c>
      <c r="Q49" s="111">
        <f>'Match at Dock R ccd'!C14</f>
        <v>0</v>
      </c>
      <c r="R49" s="111">
        <f>'Match at Dock R ccd'!D14</f>
        <v>0</v>
      </c>
      <c r="S49" s="111">
        <f>'Match at Dock R ccd'!E14</f>
        <v>0</v>
      </c>
      <c r="T49" s="111">
        <f>'Match at Dock R ccd'!F14</f>
        <v>0</v>
      </c>
      <c r="U49" s="114">
        <f>'Match at Dock R ccd'!G14</f>
        <v>0</v>
      </c>
      <c r="V49" s="4"/>
      <c r="W49" s="4"/>
      <c r="X49" s="29"/>
      <c r="Y49" s="23"/>
      <c r="Z49" s="23"/>
      <c r="AA49" s="23"/>
      <c r="AB49" s="30"/>
    </row>
    <row r="50" spans="1:28" s="14" customFormat="1" ht="12" customHeight="1" x14ac:dyDescent="0.15">
      <c r="A50" s="102">
        <v>48</v>
      </c>
      <c r="B50" s="178" t="str">
        <f>'Match 5 Bill'!H12</f>
        <v>B6</v>
      </c>
      <c r="C50" s="178" t="str">
        <f>'Match 5 Bill'!I12</f>
        <v>A MCCARTHY</v>
      </c>
      <c r="D50" s="178">
        <f>'Match 5 Bill'!J12</f>
        <v>2</v>
      </c>
      <c r="E50" s="178">
        <f>'Match 5 Bill'!K12</f>
        <v>8</v>
      </c>
      <c r="F50" s="178">
        <f>'Match 5 Bill'!L12</f>
        <v>0</v>
      </c>
      <c r="G50" s="178">
        <f>'Match 5 Bill'!M12</f>
        <v>6</v>
      </c>
      <c r="H50" s="177">
        <v>48</v>
      </c>
      <c r="I50" s="22">
        <f>'Match 1 caps'!H21</f>
        <v>43</v>
      </c>
      <c r="J50" s="22" t="str">
        <f>'Match 1 caps'!I21</f>
        <v>A AVES</v>
      </c>
      <c r="K50" s="22">
        <f>'Match 1 caps'!J21</f>
        <v>6</v>
      </c>
      <c r="L50" s="22">
        <f>'Match 1 caps'!K21</f>
        <v>3</v>
      </c>
      <c r="M50" s="22">
        <f>'Match 1 caps'!L21</f>
        <v>0</v>
      </c>
      <c r="N50" s="71">
        <f>'Match 1 caps'!M21</f>
        <v>3</v>
      </c>
      <c r="O50" s="102">
        <v>48</v>
      </c>
      <c r="P50" s="111" t="str">
        <f>'Match at Dock R ccd'!H10</f>
        <v>B2</v>
      </c>
      <c r="Q50" s="111">
        <f>'Match at Dock R ccd'!I10</f>
        <v>0</v>
      </c>
      <c r="R50" s="111">
        <f>'Match at Dock R ccd'!J10</f>
        <v>0</v>
      </c>
      <c r="S50" s="111">
        <f>'Match at Dock R ccd'!K10</f>
        <v>0</v>
      </c>
      <c r="T50" s="111">
        <f>'Match at Dock R ccd'!L10</f>
        <v>0</v>
      </c>
      <c r="U50" s="114">
        <f>'Match at Dock R ccd'!M10</f>
        <v>0</v>
      </c>
      <c r="V50" s="4"/>
      <c r="W50" s="4"/>
      <c r="X50" s="29"/>
      <c r="Y50" s="23"/>
      <c r="Z50" s="23"/>
      <c r="AA50" s="23"/>
      <c r="AB50" s="30"/>
    </row>
    <row r="51" spans="1:28" s="14" customFormat="1" ht="12" customHeight="1" x14ac:dyDescent="0.15">
      <c r="A51" s="102">
        <v>49</v>
      </c>
      <c r="B51" s="178" t="str">
        <f>'Match 5 Bill'!H15</f>
        <v>B9</v>
      </c>
      <c r="C51" s="178" t="str">
        <f>'Match 5 Bill'!I15</f>
        <v>T HAYDEN</v>
      </c>
      <c r="D51" s="178">
        <f>'Match 5 Bill'!J15</f>
        <v>2</v>
      </c>
      <c r="E51" s="178">
        <f>'Match 5 Bill'!K15</f>
        <v>1</v>
      </c>
      <c r="F51" s="178">
        <f>'Match 5 Bill'!L15</f>
        <v>0</v>
      </c>
      <c r="G51" s="178">
        <f>'Match 5 Bill'!M15</f>
        <v>5</v>
      </c>
      <c r="H51" s="177">
        <v>49</v>
      </c>
      <c r="I51" s="22">
        <f>'Match 1 caps'!B21</f>
        <v>32</v>
      </c>
      <c r="J51" s="22" t="str">
        <f>'Match 1 caps'!C21</f>
        <v>K NAISH</v>
      </c>
      <c r="K51" s="22">
        <f>'Match 1 caps'!D21</f>
        <v>5</v>
      </c>
      <c r="L51" s="22">
        <f>'Match 1 caps'!E21</f>
        <v>15</v>
      </c>
      <c r="M51" s="22">
        <f>'Match 1 caps'!F21</f>
        <v>0</v>
      </c>
      <c r="N51" s="71">
        <f>'Match 1 caps'!G21</f>
        <v>2</v>
      </c>
      <c r="O51" s="102">
        <v>49</v>
      </c>
      <c r="P51" s="111" t="str">
        <f>'Match at Dock R ccd'!N25</f>
        <v>F4</v>
      </c>
      <c r="Q51" s="111">
        <f>'Match at Dock R ccd'!O25</f>
        <v>0</v>
      </c>
      <c r="R51" s="111">
        <f>'Match at Dock R ccd'!P25</f>
        <v>0</v>
      </c>
      <c r="S51" s="111">
        <f>'Match at Dock R ccd'!Q25</f>
        <v>0</v>
      </c>
      <c r="T51" s="111">
        <f>'Match at Dock R ccd'!R25</f>
        <v>0</v>
      </c>
      <c r="U51" s="114">
        <f>'Match at Dock R ccd'!S25</f>
        <v>0</v>
      </c>
      <c r="V51" s="4"/>
      <c r="W51" s="4"/>
      <c r="X51" s="29"/>
      <c r="Y51" s="23"/>
      <c r="Z51" s="23"/>
      <c r="AA51" s="23"/>
      <c r="AB51" s="30"/>
    </row>
    <row r="52" spans="1:28" s="14" customFormat="1" ht="12" customHeight="1" x14ac:dyDescent="0.15">
      <c r="A52" s="102">
        <v>50</v>
      </c>
      <c r="B52" s="178" t="str">
        <f>'Match 5 Bill'!H10</f>
        <v>B4</v>
      </c>
      <c r="C52" s="178" t="str">
        <f>'Match 5 Bill'!I10</f>
        <v>S WILLIS</v>
      </c>
      <c r="D52" s="178">
        <f>'Match 5 Bill'!J10</f>
        <v>1</v>
      </c>
      <c r="E52" s="178">
        <f>'Match 5 Bill'!K10</f>
        <v>15</v>
      </c>
      <c r="F52" s="178">
        <f>'Match 5 Bill'!L10</f>
        <v>0</v>
      </c>
      <c r="G52" s="178">
        <f>'Match 5 Bill'!M10</f>
        <v>4</v>
      </c>
      <c r="H52" s="177">
        <v>50</v>
      </c>
      <c r="I52" s="22">
        <f>'Match 1 caps'!H11</f>
        <v>19</v>
      </c>
      <c r="J52" s="22" t="str">
        <f>'Match 1 caps'!I11</f>
        <v>N WARWICK</v>
      </c>
      <c r="K52" s="22">
        <f>'Match 1 caps'!J11</f>
        <v>5</v>
      </c>
      <c r="L52" s="22">
        <f>'Match 1 caps'!K11</f>
        <v>14</v>
      </c>
      <c r="M52" s="22">
        <f>'Match 1 caps'!L11</f>
        <v>0</v>
      </c>
      <c r="N52" s="71">
        <f>'Match 1 caps'!M11</f>
        <v>1</v>
      </c>
      <c r="O52" s="102">
        <v>50</v>
      </c>
      <c r="P52" s="111" t="str">
        <f>'Match at Dock R ccd'!H29</f>
        <v>E5</v>
      </c>
      <c r="Q52" s="111">
        <f>'Match at Dock R ccd'!I29</f>
        <v>0</v>
      </c>
      <c r="R52" s="111">
        <f>'Match at Dock R ccd'!J29</f>
        <v>0</v>
      </c>
      <c r="S52" s="111">
        <f>'Match at Dock R ccd'!K29</f>
        <v>0</v>
      </c>
      <c r="T52" s="111">
        <f>'Match at Dock R ccd'!L29</f>
        <v>0</v>
      </c>
      <c r="U52" s="114">
        <f>'Match at Dock R ccd'!M29</f>
        <v>0</v>
      </c>
      <c r="V52" s="4"/>
      <c r="W52" s="4"/>
      <c r="X52" s="29"/>
      <c r="Y52" s="23"/>
      <c r="Z52" s="23"/>
      <c r="AA52" s="23"/>
      <c r="AB52" s="30"/>
    </row>
    <row r="53" spans="1:28" s="14" customFormat="1" ht="12" customHeight="1" x14ac:dyDescent="0.15">
      <c r="A53" s="102">
        <v>51</v>
      </c>
      <c r="B53" s="178" t="str">
        <f>'Match 5 Bill'!H8</f>
        <v>B2</v>
      </c>
      <c r="C53" s="178" t="str">
        <f>'Match 5 Bill'!I8</f>
        <v>M GOODWIN</v>
      </c>
      <c r="D53" s="178">
        <f>'Match 5 Bill'!J8</f>
        <v>1</v>
      </c>
      <c r="E53" s="178">
        <f>'Match 5 Bill'!K8</f>
        <v>13</v>
      </c>
      <c r="F53" s="178">
        <f>'Match 5 Bill'!L8</f>
        <v>0</v>
      </c>
      <c r="G53" s="178">
        <f>'Match 5 Bill'!M8</f>
        <v>3</v>
      </c>
      <c r="H53" s="177">
        <v>51</v>
      </c>
      <c r="I53" s="22">
        <f>'Match 1 caps'!H24</f>
        <v>44</v>
      </c>
      <c r="J53" s="22" t="str">
        <f>'Match 1 caps'!I24</f>
        <v>S ROOT</v>
      </c>
      <c r="K53" s="22">
        <f>'Match 1 caps'!J24</f>
        <v>5</v>
      </c>
      <c r="L53" s="22">
        <f>'Match 1 caps'!K24</f>
        <v>9</v>
      </c>
      <c r="M53" s="22">
        <f>'Match 1 caps'!L24</f>
        <v>0</v>
      </c>
      <c r="N53" s="71">
        <f>'Match 1 caps'!M24</f>
        <v>2</v>
      </c>
      <c r="O53" s="102">
        <v>51</v>
      </c>
      <c r="P53" s="111" t="str">
        <f>'Match at Dock R ccd'!N27</f>
        <v>F10</v>
      </c>
      <c r="Q53" s="111">
        <f>'Match at Dock R ccd'!O27</f>
        <v>0</v>
      </c>
      <c r="R53" s="111">
        <f>'Match at Dock R ccd'!P27</f>
        <v>0</v>
      </c>
      <c r="S53" s="111">
        <f>'Match at Dock R ccd'!Q27</f>
        <v>0</v>
      </c>
      <c r="T53" s="111">
        <f>'Match at Dock R ccd'!R27</f>
        <v>0</v>
      </c>
      <c r="U53" s="114">
        <f>'Match at Dock R ccd'!S27</f>
        <v>0</v>
      </c>
      <c r="V53" s="4"/>
      <c r="W53" s="4"/>
      <c r="X53" s="29"/>
      <c r="Y53" s="23"/>
      <c r="Z53" s="23"/>
      <c r="AA53" s="23"/>
      <c r="AB53" s="30"/>
    </row>
    <row r="54" spans="1:28" s="14" customFormat="1" ht="12" customHeight="1" x14ac:dyDescent="0.15">
      <c r="A54" s="102">
        <v>52</v>
      </c>
      <c r="B54" s="178" t="str">
        <f>'Match 5 Bill'!H7</f>
        <v>B1</v>
      </c>
      <c r="C54" s="178" t="str">
        <f>'Match 5 Bill'!I7</f>
        <v>G FOREMAN</v>
      </c>
      <c r="D54" s="178">
        <f>'Match 5 Bill'!J7</f>
        <v>1</v>
      </c>
      <c r="E54" s="178">
        <f>'Match 5 Bill'!K7</f>
        <v>9</v>
      </c>
      <c r="F54" s="178">
        <f>'Match 5 Bill'!L7</f>
        <v>8</v>
      </c>
      <c r="G54" s="178">
        <f>'Match 5 Bill'!M7</f>
        <v>2</v>
      </c>
      <c r="H54" s="177">
        <v>52</v>
      </c>
      <c r="I54" s="22">
        <f>'Match 1 caps'!H29</f>
        <v>50</v>
      </c>
      <c r="J54" s="22" t="str">
        <f>'Match 1 caps'!I29</f>
        <v>R BULLARD</v>
      </c>
      <c r="K54" s="22">
        <f>'Match 1 caps'!J29</f>
        <v>4</v>
      </c>
      <c r="L54" s="22">
        <f>'Match 1 caps'!K29</f>
        <v>14</v>
      </c>
      <c r="M54" s="22">
        <f>'Match 1 caps'!L29</f>
        <v>0</v>
      </c>
      <c r="N54" s="71">
        <f>'Match 1 caps'!M29</f>
        <v>1</v>
      </c>
      <c r="O54" s="102">
        <v>52</v>
      </c>
      <c r="P54" s="111" t="str">
        <f>'Match at Dock R ccd'!H24</f>
        <v>E9</v>
      </c>
      <c r="Q54" s="111">
        <f>'Match at Dock R ccd'!I24</f>
        <v>0</v>
      </c>
      <c r="R54" s="111">
        <f>'Match at Dock R ccd'!J24</f>
        <v>0</v>
      </c>
      <c r="S54" s="111">
        <f>'Match at Dock R ccd'!K24</f>
        <v>0</v>
      </c>
      <c r="T54" s="111">
        <f>'Match at Dock R ccd'!L24</f>
        <v>0</v>
      </c>
      <c r="U54" s="114">
        <f>'Match at Dock R ccd'!M24</f>
        <v>0</v>
      </c>
      <c r="V54" s="4"/>
      <c r="W54" s="4"/>
      <c r="X54" s="29"/>
      <c r="Y54" s="23"/>
      <c r="Z54" s="23"/>
      <c r="AA54" s="23"/>
      <c r="AB54" s="30"/>
    </row>
    <row r="55" spans="1:28" s="14" customFormat="1" ht="12" customHeight="1" x14ac:dyDescent="0.15">
      <c r="A55" s="102">
        <v>53</v>
      </c>
      <c r="B55" s="178" t="str">
        <f>'Match 5 Bill'!N27</f>
        <v>F7</v>
      </c>
      <c r="C55" s="178" t="str">
        <f>'Match 5 Bill'!O27</f>
        <v>D TARRELL</v>
      </c>
      <c r="D55" s="178">
        <f>'Match 5 Bill'!P27</f>
        <v>1</v>
      </c>
      <c r="E55" s="178">
        <f>'Match 5 Bill'!Q27</f>
        <v>9</v>
      </c>
      <c r="F55" s="178">
        <f>'Match 5 Bill'!R27</f>
        <v>0</v>
      </c>
      <c r="G55" s="178">
        <f>'Match 5 Bill'!S27</f>
        <v>4</v>
      </c>
      <c r="H55" s="177">
        <v>53</v>
      </c>
      <c r="I55" s="22">
        <f>'Match 1 caps'!N29</f>
        <v>54</v>
      </c>
      <c r="J55" s="22" t="str">
        <f>'Match 1 caps'!O29</f>
        <v>B BLACKIE</v>
      </c>
      <c r="K55" s="22">
        <f>'Match 1 caps'!P29</f>
        <v>4</v>
      </c>
      <c r="L55" s="22">
        <f>'Match 1 caps'!Q29</f>
        <v>5</v>
      </c>
      <c r="M55" s="22">
        <f>'Match 1 caps'!R29</f>
        <v>0</v>
      </c>
      <c r="N55" s="71">
        <f>'Match 1 caps'!S29</f>
        <v>2</v>
      </c>
      <c r="O55" s="102">
        <v>53</v>
      </c>
      <c r="P55" s="111" t="str">
        <f>'Match at Dock R ccd'!N16</f>
        <v>C8</v>
      </c>
      <c r="Q55" s="111">
        <f>'Match at Dock R ccd'!O16</f>
        <v>0</v>
      </c>
      <c r="R55" s="111">
        <f>'Match at Dock R ccd'!P16</f>
        <v>0</v>
      </c>
      <c r="S55" s="111">
        <f>'Match at Dock R ccd'!Q16</f>
        <v>0</v>
      </c>
      <c r="T55" s="111">
        <f>'Match at Dock R ccd'!R16</f>
        <v>0</v>
      </c>
      <c r="U55" s="114">
        <f>'Match at Dock R ccd'!S16</f>
        <v>0</v>
      </c>
      <c r="V55" s="4"/>
      <c r="W55" s="4"/>
      <c r="X55" s="29"/>
      <c r="Y55" s="23"/>
      <c r="Z55" s="23"/>
      <c r="AA55" s="23"/>
      <c r="AB55" s="30"/>
    </row>
    <row r="56" spans="1:28" s="14" customFormat="1" ht="12" customHeight="1" x14ac:dyDescent="0.15">
      <c r="A56" s="102">
        <v>54</v>
      </c>
      <c r="B56" s="178" t="str">
        <f>'Match 5 Bill'!B24</f>
        <v>D4</v>
      </c>
      <c r="C56" s="178" t="str">
        <f>'Match 5 Bill'!C24</f>
        <v>S ROOT</v>
      </c>
      <c r="D56" s="178">
        <f>'Match 5 Bill'!D24</f>
        <v>1</v>
      </c>
      <c r="E56" s="178">
        <f>'Match 5 Bill'!E24</f>
        <v>6</v>
      </c>
      <c r="F56" s="178">
        <f>'Match 5 Bill'!F24</f>
        <v>0</v>
      </c>
      <c r="G56" s="178">
        <f>'Match 5 Bill'!G24</f>
        <v>1</v>
      </c>
      <c r="H56" s="177">
        <v>54</v>
      </c>
      <c r="I56" s="22">
        <f>'Match 1 caps'!N15</f>
        <v>29</v>
      </c>
      <c r="J56" s="22" t="str">
        <f>'Match 1 caps'!O15</f>
        <v>R SMITH</v>
      </c>
      <c r="K56" s="22">
        <f>'Match 1 caps'!P15</f>
        <v>3</v>
      </c>
      <c r="L56" s="22">
        <f>'Match 1 caps'!Q15</f>
        <v>15</v>
      </c>
      <c r="M56" s="22">
        <f>'Match 1 caps'!R15</f>
        <v>0</v>
      </c>
      <c r="N56" s="71">
        <f>'Match 1 caps'!S15</f>
        <v>3</v>
      </c>
      <c r="O56" s="102">
        <v>54</v>
      </c>
      <c r="P56" s="111" t="str">
        <f>'Match at Dock R ccd'!H15</f>
        <v>B6</v>
      </c>
      <c r="Q56" s="111">
        <f>'Match at Dock R ccd'!I15</f>
        <v>0</v>
      </c>
      <c r="R56" s="111">
        <f>'Match at Dock R ccd'!J15</f>
        <v>0</v>
      </c>
      <c r="S56" s="111">
        <f>'Match at Dock R ccd'!K15</f>
        <v>0</v>
      </c>
      <c r="T56" s="111">
        <f>'Match at Dock R ccd'!L15</f>
        <v>0</v>
      </c>
      <c r="U56" s="114">
        <f>'Match at Dock R ccd'!M15</f>
        <v>0</v>
      </c>
      <c r="V56" s="4"/>
      <c r="W56" s="4"/>
      <c r="X56" s="29"/>
      <c r="Y56" s="23"/>
      <c r="Z56" s="23"/>
      <c r="AA56" s="23"/>
      <c r="AB56" s="30"/>
    </row>
    <row r="57" spans="1:28" s="14" customFormat="1" ht="12" customHeight="1" x14ac:dyDescent="0.15">
      <c r="A57" s="102">
        <v>55</v>
      </c>
      <c r="B57" s="178" t="str">
        <f>'Match 5 Bill'!N22</f>
        <v>F2</v>
      </c>
      <c r="C57" s="178" t="str">
        <f>'Match 5 Bill'!O22</f>
        <v>A WILLSON</v>
      </c>
      <c r="D57" s="178">
        <f>'Match 5 Bill'!P22</f>
        <v>1</v>
      </c>
      <c r="E57" s="178">
        <f>'Match 5 Bill'!Q22</f>
        <v>2</v>
      </c>
      <c r="F57" s="178">
        <f>'Match 5 Bill'!R22</f>
        <v>0</v>
      </c>
      <c r="G57" s="178">
        <f>'Match 5 Bill'!S22</f>
        <v>3</v>
      </c>
      <c r="H57" s="177">
        <v>55</v>
      </c>
      <c r="I57" s="22">
        <f>'Match 1 caps'!B13</f>
        <v>7</v>
      </c>
      <c r="J57" s="22" t="str">
        <f>'Match 1 caps'!C13</f>
        <v>P CONNELL</v>
      </c>
      <c r="K57" s="22">
        <f>'Match 1 caps'!D13</f>
        <v>2</v>
      </c>
      <c r="L57" s="22">
        <f>'Match 1 caps'!E13</f>
        <v>15</v>
      </c>
      <c r="M57" s="22">
        <f>'Match 1 caps'!F13</f>
        <v>0</v>
      </c>
      <c r="N57" s="71">
        <f>'Match 1 caps'!G13</f>
        <v>2</v>
      </c>
      <c r="O57" s="102">
        <v>55</v>
      </c>
      <c r="P57" s="111" t="str">
        <f>'Match at Dock R ccd'!B10</f>
        <v>A4</v>
      </c>
      <c r="Q57" s="111">
        <f>'Match at Dock R ccd'!C10</f>
        <v>0</v>
      </c>
      <c r="R57" s="111">
        <f>'Match at Dock R ccd'!D10</f>
        <v>0</v>
      </c>
      <c r="S57" s="111">
        <f>'Match at Dock R ccd'!E10</f>
        <v>0</v>
      </c>
      <c r="T57" s="111">
        <f>'Match at Dock R ccd'!F10</f>
        <v>0</v>
      </c>
      <c r="U57" s="114">
        <f>'Match at Dock R ccd'!G10</f>
        <v>0</v>
      </c>
      <c r="V57" s="4"/>
      <c r="W57" s="4"/>
      <c r="X57" s="29"/>
      <c r="Y57" s="23"/>
      <c r="Z57" s="23"/>
      <c r="AA57" s="23"/>
      <c r="AB57" s="30"/>
    </row>
    <row r="58" spans="1:28" s="14" customFormat="1" ht="12" customHeight="1" x14ac:dyDescent="0.15">
      <c r="A58" s="102">
        <v>56</v>
      </c>
      <c r="B58" s="178" t="str">
        <f>'Match 5 Bill'!H16</f>
        <v>B10</v>
      </c>
      <c r="C58" s="178" t="str">
        <f>'Match 5 Bill'!I16</f>
        <v>F WRIGHT</v>
      </c>
      <c r="D58" s="178">
        <f>'Match 5 Bill'!J16</f>
        <v>0</v>
      </c>
      <c r="E58" s="178">
        <f>'Match 5 Bill'!K16</f>
        <v>12</v>
      </c>
      <c r="F58" s="178">
        <f>'Match 5 Bill'!L16</f>
        <v>0</v>
      </c>
      <c r="G58" s="178">
        <f>'Match 5 Bill'!M16</f>
        <v>1</v>
      </c>
      <c r="H58" s="177">
        <v>56</v>
      </c>
      <c r="I58" s="22">
        <f>'Match 1 caps'!B27</f>
        <v>37</v>
      </c>
      <c r="J58" s="22" t="str">
        <f>'Match 1 caps'!C27</f>
        <v>S RICHES</v>
      </c>
      <c r="K58" s="22">
        <f>'Match 1 caps'!D27</f>
        <v>2</v>
      </c>
      <c r="L58" s="22">
        <f>'Match 1 caps'!E27</f>
        <v>12</v>
      </c>
      <c r="M58" s="22">
        <f>'Match 1 caps'!F27</f>
        <v>0</v>
      </c>
      <c r="N58" s="71">
        <f>'Match 1 caps'!G27</f>
        <v>1</v>
      </c>
      <c r="O58" s="102">
        <v>56</v>
      </c>
      <c r="P58" s="111" t="str">
        <f>'Match at Dock R ccd'!N13</f>
        <v>C1</v>
      </c>
      <c r="Q58" s="111">
        <f>'Match at Dock R ccd'!O13</f>
        <v>0</v>
      </c>
      <c r="R58" s="111">
        <f>'Match at Dock R ccd'!P13</f>
        <v>0</v>
      </c>
      <c r="S58" s="111">
        <f>'Match at Dock R ccd'!Q13</f>
        <v>0</v>
      </c>
      <c r="T58" s="111">
        <f>'Match at Dock R ccd'!R13</f>
        <v>0</v>
      </c>
      <c r="U58" s="114">
        <f>'Match at Dock R ccd'!S13</f>
        <v>0</v>
      </c>
      <c r="V58" s="4"/>
      <c r="W58" s="4"/>
      <c r="X58" s="29"/>
      <c r="Y58" s="23"/>
      <c r="Z58" s="23"/>
      <c r="AA58" s="23"/>
      <c r="AB58" s="30"/>
    </row>
    <row r="59" spans="1:28" s="14" customFormat="1" ht="12" customHeight="1" x14ac:dyDescent="0.15">
      <c r="A59" s="102">
        <v>57</v>
      </c>
      <c r="B59" s="178" t="str">
        <f>'Match 5 Bill'!N23</f>
        <v>F3</v>
      </c>
      <c r="C59" s="178" t="str">
        <f>'Match 5 Bill'!O23</f>
        <v>M BANKS</v>
      </c>
      <c r="D59" s="178">
        <f>'Match 5 Bill'!P23</f>
        <v>0</v>
      </c>
      <c r="E59" s="178">
        <f>'Match 5 Bill'!Q23</f>
        <v>10</v>
      </c>
      <c r="F59" s="178">
        <f>'Match 5 Bill'!R23</f>
        <v>8</v>
      </c>
      <c r="G59" s="178">
        <f>'Match 5 Bill'!S23</f>
        <v>2</v>
      </c>
      <c r="H59" s="177">
        <v>57</v>
      </c>
      <c r="I59" s="22">
        <f>'Match 1 caps'!N9</f>
        <v>21</v>
      </c>
      <c r="J59" s="22" t="str">
        <f>'Match 1 caps'!O9</f>
        <v>D MCKINNON</v>
      </c>
      <c r="K59" s="22">
        <f>'Match 1 caps'!P9</f>
        <v>1</v>
      </c>
      <c r="L59" s="22">
        <f>'Match 1 caps'!Q9</f>
        <v>13</v>
      </c>
      <c r="M59" s="22">
        <f>'Match 1 caps'!R9</f>
        <v>0</v>
      </c>
      <c r="N59" s="71">
        <f>'Match 1 caps'!S9</f>
        <v>2</v>
      </c>
      <c r="O59" s="102">
        <v>57</v>
      </c>
      <c r="P59" s="111" t="str">
        <f>'Match at Dock R ccd'!B16</f>
        <v>A10</v>
      </c>
      <c r="Q59" s="111">
        <f>'Match at Dock R ccd'!C16</f>
        <v>0</v>
      </c>
      <c r="R59" s="111">
        <f>'Match at Dock R ccd'!D16</f>
        <v>0</v>
      </c>
      <c r="S59" s="111">
        <f>'Match at Dock R ccd'!E16</f>
        <v>0</v>
      </c>
      <c r="T59" s="111">
        <f>'Match at Dock R ccd'!F16</f>
        <v>0</v>
      </c>
      <c r="U59" s="114">
        <f>'Match at Dock R ccd'!G16</f>
        <v>0</v>
      </c>
      <c r="V59" s="4"/>
      <c r="W59" s="4"/>
      <c r="X59" s="29"/>
      <c r="Y59" s="23"/>
      <c r="Z59" s="23"/>
      <c r="AA59" s="23"/>
      <c r="AB59" s="30"/>
    </row>
    <row r="60" spans="1:28" s="14" customFormat="1" ht="12" customHeight="1" x14ac:dyDescent="0.15">
      <c r="A60" s="102">
        <v>58</v>
      </c>
      <c r="B60" s="178" t="str">
        <f>'Match 5 Bill'!N11</f>
        <v>C5</v>
      </c>
      <c r="C60" s="178" t="str">
        <f>'Match 5 Bill'!O11</f>
        <v>NO ANGLER</v>
      </c>
      <c r="D60" s="178">
        <f>'Match 5 Bill'!P11</f>
        <v>0</v>
      </c>
      <c r="E60" s="178">
        <f>'Match 5 Bill'!Q11</f>
        <v>0</v>
      </c>
      <c r="F60" s="178">
        <f>'Match 5 Bill'!R11</f>
        <v>0</v>
      </c>
      <c r="G60" s="178">
        <f>'Match 5 Bill'!S11</f>
        <v>0</v>
      </c>
      <c r="H60" s="177">
        <v>58</v>
      </c>
      <c r="I60" s="22">
        <f>'Match 1 caps'!B15</f>
        <v>9</v>
      </c>
      <c r="J60" s="22" t="str">
        <f>'Match 1 caps'!C15</f>
        <v>D TARRELL</v>
      </c>
      <c r="K60" s="22">
        <f>'Match 1 caps'!D15</f>
        <v>1</v>
      </c>
      <c r="L60" s="22">
        <f>'Match 1 caps'!E15</f>
        <v>12</v>
      </c>
      <c r="M60" s="22">
        <f>'Match 1 caps'!F15</f>
        <v>0</v>
      </c>
      <c r="N60" s="71">
        <f>'Match 1 caps'!G15</f>
        <v>1</v>
      </c>
      <c r="O60" s="102">
        <v>58</v>
      </c>
      <c r="P60" s="111" t="str">
        <f>'Match at Dock R ccd'!B11</f>
        <v>A5</v>
      </c>
      <c r="Q60" s="111">
        <f>'Match at Dock R ccd'!C11</f>
        <v>0</v>
      </c>
      <c r="R60" s="111">
        <f>'Match at Dock R ccd'!D11</f>
        <v>0</v>
      </c>
      <c r="S60" s="111">
        <f>'Match at Dock R ccd'!E11</f>
        <v>0</v>
      </c>
      <c r="T60" s="111">
        <f>'Match at Dock R ccd'!F11</f>
        <v>0</v>
      </c>
      <c r="U60" s="114">
        <f>'Match at Dock R ccd'!G11</f>
        <v>0</v>
      </c>
      <c r="V60" s="4"/>
      <c r="W60" s="4"/>
      <c r="X60" s="29"/>
      <c r="Y60" s="23"/>
      <c r="Z60" s="23"/>
      <c r="AA60" s="23"/>
      <c r="AB60" s="30"/>
    </row>
    <row r="61" spans="1:28" s="14" customFormat="1" ht="12" customHeight="1" x14ac:dyDescent="0.15">
      <c r="A61" s="102">
        <v>59</v>
      </c>
      <c r="B61" s="178" t="str">
        <f>'Match 5 Bill'!H25</f>
        <v>E5</v>
      </c>
      <c r="C61" s="178" t="str">
        <f>'Match 5 Bill'!I25</f>
        <v>NO ANGLER</v>
      </c>
      <c r="D61" s="178">
        <f>'Match 5 Bill'!J25</f>
        <v>0</v>
      </c>
      <c r="E61" s="178">
        <f>'Match 5 Bill'!K25</f>
        <v>0</v>
      </c>
      <c r="F61" s="178">
        <f>'Match 5 Bill'!L25</f>
        <v>0</v>
      </c>
      <c r="G61" s="178">
        <f>'Match 5 Bill'!M25</f>
        <v>0</v>
      </c>
      <c r="H61" s="177">
        <v>59</v>
      </c>
      <c r="I61" s="22">
        <f>'Match 1 caps'!N24</f>
        <v>53</v>
      </c>
      <c r="J61" s="22" t="str">
        <f>'Match 1 caps'!O24</f>
        <v>T SHIRMER</v>
      </c>
      <c r="K61" s="22">
        <f>'Match 1 caps'!P24</f>
        <v>1</v>
      </c>
      <c r="L61" s="22">
        <f>'Match 1 caps'!Q24</f>
        <v>11</v>
      </c>
      <c r="M61" s="22">
        <f>'Match 1 caps'!R24</f>
        <v>0</v>
      </c>
      <c r="N61" s="71">
        <f>'Match 1 caps'!S24</f>
        <v>1</v>
      </c>
      <c r="O61" s="102">
        <v>59</v>
      </c>
      <c r="P61" s="111" t="str">
        <f>'Match at Dock R ccd'!B13</f>
        <v>A7</v>
      </c>
      <c r="Q61" s="111">
        <f>'Match at Dock R ccd'!C13</f>
        <v>0</v>
      </c>
      <c r="R61" s="111">
        <f>'Match at Dock R ccd'!D13</f>
        <v>0</v>
      </c>
      <c r="S61" s="111">
        <f>'Match at Dock R ccd'!E13</f>
        <v>0</v>
      </c>
      <c r="T61" s="111">
        <f>'Match at Dock R ccd'!F13</f>
        <v>0</v>
      </c>
      <c r="U61" s="114">
        <f>'Match at Dock R ccd'!G13</f>
        <v>0</v>
      </c>
      <c r="V61" s="4"/>
      <c r="W61" s="4"/>
      <c r="X61" s="29"/>
      <c r="Y61" s="23"/>
      <c r="Z61" s="23"/>
      <c r="AA61" s="23"/>
      <c r="AB61" s="30"/>
    </row>
    <row r="62" spans="1:28" s="14" customFormat="1" ht="12" customHeight="1" x14ac:dyDescent="0.15">
      <c r="A62" s="102">
        <v>60</v>
      </c>
      <c r="B62" s="178" t="str">
        <f>'Match 5 Bill'!N25</f>
        <v>F5</v>
      </c>
      <c r="C62" s="178" t="str">
        <f>'Match 5 Bill'!O25</f>
        <v>NO ANGLER</v>
      </c>
      <c r="D62" s="178">
        <f>'Match 5 Bill'!P25</f>
        <v>0</v>
      </c>
      <c r="E62" s="178">
        <f>'Match 5 Bill'!Q25</f>
        <v>0</v>
      </c>
      <c r="F62" s="178">
        <f>'Match 5 Bill'!R25</f>
        <v>0</v>
      </c>
      <c r="G62" s="178">
        <f>'Match 5 Bill'!S25</f>
        <v>0</v>
      </c>
      <c r="H62" s="177">
        <v>60</v>
      </c>
      <c r="I62" s="22">
        <f>'Match 1 caps'!N7</f>
        <v>23</v>
      </c>
      <c r="J62" s="22" t="str">
        <f>'Match 1 caps'!O7</f>
        <v>J AVES</v>
      </c>
      <c r="K62" s="22">
        <f>'Match 1 caps'!P7</f>
        <v>0</v>
      </c>
      <c r="L62" s="22">
        <f>'Match 1 caps'!Q7</f>
        <v>10</v>
      </c>
      <c r="M62" s="22">
        <f>'Match 1 caps'!R7</f>
        <v>0</v>
      </c>
      <c r="N62" s="71">
        <f>'Match 1 caps'!S7</f>
        <v>1</v>
      </c>
      <c r="O62" s="102">
        <v>60</v>
      </c>
      <c r="P62" s="111" t="str">
        <f>'Match at Dock R ccd'!H13</f>
        <v>B8</v>
      </c>
      <c r="Q62" s="111">
        <f>'Match at Dock R ccd'!I13</f>
        <v>0</v>
      </c>
      <c r="R62" s="111">
        <f>'Match at Dock R ccd'!J13</f>
        <v>0</v>
      </c>
      <c r="S62" s="111">
        <f>'Match at Dock R ccd'!K13</f>
        <v>0</v>
      </c>
      <c r="T62" s="111">
        <f>'Match at Dock R ccd'!L13</f>
        <v>0</v>
      </c>
      <c r="U62" s="114">
        <f>'Match at Dock R ccd'!M13</f>
        <v>0</v>
      </c>
      <c r="V62" s="4"/>
      <c r="W62" s="4"/>
      <c r="X62" s="18"/>
      <c r="Y62" s="23"/>
      <c r="Z62" s="23"/>
      <c r="AA62" s="23"/>
      <c r="AB62" s="30"/>
    </row>
    <row r="63" spans="1:28" s="14" customFormat="1" ht="12" customHeight="1" x14ac:dyDescent="0.15">
      <c r="A63" s="103"/>
      <c r="B63" s="104"/>
      <c r="C63" s="104"/>
      <c r="D63" s="104"/>
      <c r="E63" s="104"/>
      <c r="F63" s="104"/>
      <c r="G63" s="105"/>
      <c r="H63" s="76"/>
      <c r="I63" s="18"/>
      <c r="J63" s="29"/>
      <c r="K63" s="23"/>
      <c r="L63" s="23"/>
      <c r="M63" s="23"/>
      <c r="N63" s="30"/>
      <c r="O63" s="47"/>
      <c r="P63" s="22"/>
      <c r="Q63" s="63"/>
      <c r="R63" s="73"/>
      <c r="S63" s="73"/>
      <c r="T63" s="73"/>
      <c r="U63" s="65"/>
      <c r="V63" s="4"/>
      <c r="W63" s="4"/>
      <c r="X63" s="18"/>
      <c r="Y63" s="23"/>
      <c r="Z63" s="23"/>
      <c r="AA63" s="23"/>
      <c r="AB63" s="30"/>
    </row>
    <row r="64" spans="1:28" s="14" customFormat="1" ht="12" customHeight="1" thickBot="1" x14ac:dyDescent="0.2">
      <c r="A64" s="106" t="s">
        <v>181</v>
      </c>
      <c r="B64" s="107"/>
      <c r="C64" s="107"/>
      <c r="D64" s="107">
        <f>SUM(D3:D63)</f>
        <v>448</v>
      </c>
      <c r="E64" s="108"/>
      <c r="F64" s="109"/>
      <c r="G64" s="110"/>
      <c r="H64" s="77" t="s">
        <v>181</v>
      </c>
      <c r="I64" s="57"/>
      <c r="J64" s="57"/>
      <c r="K64" s="67">
        <f>SUM(K3:K63)</f>
        <v>696</v>
      </c>
      <c r="L64" s="67"/>
      <c r="M64" s="67"/>
      <c r="N64" s="72"/>
      <c r="O64" s="78" t="s">
        <v>181</v>
      </c>
      <c r="P64" s="66"/>
      <c r="Q64" s="66"/>
      <c r="R64" s="74">
        <f>SUM(R3:R63)</f>
        <v>0</v>
      </c>
      <c r="S64" s="74"/>
      <c r="T64" s="74"/>
      <c r="U64" s="79"/>
      <c r="V64" s="4"/>
      <c r="W64" s="4"/>
      <c r="X64" s="4"/>
      <c r="Y64" s="4"/>
      <c r="Z64" s="4"/>
      <c r="AA64" s="4"/>
    </row>
    <row r="65" spans="1:27" s="14" customFormat="1" ht="12" customHeight="1" x14ac:dyDescent="0.15">
      <c r="A65" s="38"/>
      <c r="D65" s="13"/>
      <c r="E65" s="13"/>
      <c r="F65" s="13"/>
      <c r="G65" s="38"/>
      <c r="H65" s="38"/>
      <c r="I65" s="13"/>
      <c r="K65" s="13"/>
      <c r="L65" s="13"/>
      <c r="M65" s="13"/>
      <c r="N65" s="38"/>
      <c r="O65" s="38"/>
      <c r="R65" s="13"/>
      <c r="S65" s="13"/>
      <c r="T65" s="13"/>
      <c r="U65" s="38"/>
      <c r="Y65" s="17"/>
      <c r="Z65" s="17"/>
      <c r="AA65" s="17"/>
    </row>
    <row r="66" spans="1:27" s="14" customFormat="1" ht="12" customHeight="1" x14ac:dyDescent="0.15">
      <c r="A66" s="38"/>
      <c r="D66" s="13"/>
      <c r="E66" s="13"/>
      <c r="F66" s="13"/>
      <c r="G66" s="38"/>
      <c r="H66" s="38"/>
      <c r="I66" s="13"/>
      <c r="K66" s="13"/>
      <c r="L66" s="13"/>
      <c r="M66" s="13"/>
      <c r="N66" s="38"/>
      <c r="O66" s="38"/>
      <c r="R66" s="13"/>
      <c r="S66" s="13"/>
      <c r="T66" s="13"/>
      <c r="U66" s="38"/>
      <c r="Y66" s="17"/>
      <c r="Z66" s="17"/>
      <c r="AA66" s="17"/>
    </row>
    <row r="67" spans="1:27" s="14" customFormat="1" ht="12" customHeight="1" thickBot="1" x14ac:dyDescent="0.2">
      <c r="A67" s="38"/>
      <c r="D67" s="13"/>
      <c r="E67" s="13"/>
      <c r="F67" s="13"/>
      <c r="G67" s="38"/>
      <c r="H67" s="38"/>
      <c r="I67" s="13"/>
      <c r="K67" s="13"/>
      <c r="L67" s="13"/>
      <c r="M67" s="13"/>
      <c r="N67" s="38"/>
      <c r="O67" s="38"/>
      <c r="R67" s="13"/>
      <c r="S67" s="13"/>
      <c r="T67" s="13"/>
      <c r="U67" s="38"/>
      <c r="Y67" s="17"/>
      <c r="Z67" s="17"/>
      <c r="AA67" s="17"/>
    </row>
    <row r="68" spans="1:27" s="14" customFormat="1" ht="26.25" customHeight="1" x14ac:dyDescent="0.2">
      <c r="A68" s="85" t="s">
        <v>319</v>
      </c>
      <c r="B68" s="86"/>
      <c r="C68" s="86"/>
      <c r="D68" s="86"/>
      <c r="E68" s="86"/>
      <c r="F68" s="86"/>
      <c r="G68" s="121"/>
      <c r="H68" s="95" t="s">
        <v>286</v>
      </c>
      <c r="I68" s="96"/>
      <c r="J68" s="96"/>
      <c r="K68" s="96"/>
      <c r="L68" s="96"/>
      <c r="M68" s="96"/>
      <c r="N68" s="97"/>
      <c r="O68" s="85" t="s">
        <v>318</v>
      </c>
      <c r="P68" s="86"/>
      <c r="Q68" s="86"/>
      <c r="R68" s="86"/>
      <c r="S68" s="86"/>
      <c r="T68" s="86"/>
      <c r="U68" s="121"/>
      <c r="Y68" s="17"/>
      <c r="Z68" s="17"/>
      <c r="AA68" s="17"/>
    </row>
    <row r="69" spans="1:27" ht="24" customHeight="1" x14ac:dyDescent="0.15">
      <c r="A69" s="75" t="s">
        <v>96</v>
      </c>
      <c r="B69" s="61" t="s">
        <v>75</v>
      </c>
      <c r="C69" s="61" t="s">
        <v>76</v>
      </c>
      <c r="D69" s="62" t="s">
        <v>193</v>
      </c>
      <c r="E69" s="62" t="s">
        <v>194</v>
      </c>
      <c r="F69" s="62" t="s">
        <v>195</v>
      </c>
      <c r="G69" s="64" t="s">
        <v>77</v>
      </c>
      <c r="H69" s="102" t="s">
        <v>96</v>
      </c>
      <c r="I69" s="111" t="s">
        <v>75</v>
      </c>
      <c r="J69" s="111" t="s">
        <v>76</v>
      </c>
      <c r="K69" s="112" t="s">
        <v>193</v>
      </c>
      <c r="L69" s="112" t="s">
        <v>194</v>
      </c>
      <c r="M69" s="112" t="s">
        <v>195</v>
      </c>
      <c r="N69" s="113" t="s">
        <v>77</v>
      </c>
      <c r="O69" s="47" t="s">
        <v>96</v>
      </c>
      <c r="P69" s="22" t="s">
        <v>75</v>
      </c>
      <c r="Q69" s="22" t="s">
        <v>76</v>
      </c>
      <c r="R69" s="68" t="s">
        <v>193</v>
      </c>
      <c r="S69" s="68" t="s">
        <v>194</v>
      </c>
      <c r="T69" s="68" t="s">
        <v>195</v>
      </c>
      <c r="U69" s="69" t="s">
        <v>77</v>
      </c>
      <c r="W69" s="7"/>
    </row>
    <row r="70" spans="1:27" ht="18.75" customHeight="1" x14ac:dyDescent="0.15">
      <c r="A70" s="47">
        <v>1</v>
      </c>
      <c r="B70" s="20" t="str">
        <f>'Match 3 CHELM'!H21</f>
        <v>E1</v>
      </c>
      <c r="C70" s="20" t="str">
        <f>'Match 3 CHELM'!O21</f>
        <v>R SAMUELS</v>
      </c>
      <c r="D70" s="20">
        <f>'Match 3 CHELM'!P21</f>
        <v>11</v>
      </c>
      <c r="E70" s="20">
        <f>'Match 3 CHELM'!Q21</f>
        <v>2</v>
      </c>
      <c r="F70" s="20">
        <f>'Match 3 CHELM'!R21</f>
        <v>0</v>
      </c>
      <c r="G70" s="20">
        <f>'Match 3 CHELM'!S21</f>
        <v>10</v>
      </c>
      <c r="H70" s="102">
        <v>1</v>
      </c>
      <c r="I70" s="111" t="str">
        <f>'Match 2 does'!N25</f>
        <v>F5</v>
      </c>
      <c r="J70" s="111" t="str">
        <f>'Match 2 does'!O25</f>
        <v>D MASON</v>
      </c>
      <c r="K70" s="111">
        <f>'Match 2 does'!P25</f>
        <v>91</v>
      </c>
      <c r="L70" s="111">
        <f>'Match 2 does'!Q25</f>
        <v>8</v>
      </c>
      <c r="M70" s="111">
        <f>'Match 2 does'!R25</f>
        <v>0</v>
      </c>
      <c r="N70" s="111">
        <f>'Match 2 does'!S25</f>
        <v>10</v>
      </c>
      <c r="O70" s="47">
        <v>1</v>
      </c>
      <c r="P70" s="22" t="str">
        <f>'Match 4 canal'!B22</f>
        <v>D4</v>
      </c>
      <c r="Q70" s="22" t="str">
        <f>'Match 4 canal'!C22</f>
        <v>D LEWIS</v>
      </c>
      <c r="R70" s="22">
        <f>'Match 4 canal'!D22</f>
        <v>3</v>
      </c>
      <c r="S70" s="22">
        <f>'Match 4 canal'!E22</f>
        <v>11</v>
      </c>
      <c r="T70" s="22">
        <f>'Match 4 canal'!F22</f>
        <v>0</v>
      </c>
      <c r="U70" s="21">
        <f>'Match 4 canal'!G22</f>
        <v>10</v>
      </c>
      <c r="W70" s="7"/>
    </row>
    <row r="71" spans="1:27" ht="12" customHeight="1" x14ac:dyDescent="0.15">
      <c r="A71" s="47">
        <v>2</v>
      </c>
      <c r="B71" s="20" t="str">
        <f>'Match 3 CHELM'!H8</f>
        <v>B2</v>
      </c>
      <c r="C71" s="20" t="str">
        <f>'Match 3 CHELM'!I8</f>
        <v>D MASON</v>
      </c>
      <c r="D71" s="20">
        <f>'Match 3 CHELM'!J8</f>
        <v>10</v>
      </c>
      <c r="E71" s="20">
        <f>'Match 3 CHELM'!K8</f>
        <v>15</v>
      </c>
      <c r="F71" s="20">
        <f>'Match 3 CHELM'!L8</f>
        <v>0</v>
      </c>
      <c r="G71" s="20">
        <f>'Match 3 CHELM'!M8</f>
        <v>10</v>
      </c>
      <c r="H71" s="102">
        <v>2</v>
      </c>
      <c r="I71" s="111" t="str">
        <f>'Match 2 does'!H11</f>
        <v>B5</v>
      </c>
      <c r="J71" s="111" t="str">
        <f>'Match 2 does'!I11</f>
        <v>R HEARN</v>
      </c>
      <c r="K71" s="111">
        <f>'Match 2 does'!J11</f>
        <v>37</v>
      </c>
      <c r="L71" s="111">
        <f>'Match 2 does'!K11</f>
        <v>0</v>
      </c>
      <c r="M71" s="111">
        <f>'Match 2 does'!L11</f>
        <v>0</v>
      </c>
      <c r="N71" s="111">
        <f>'Match 2 does'!M11</f>
        <v>10</v>
      </c>
      <c r="O71" s="47">
        <v>2</v>
      </c>
      <c r="P71" s="22" t="str">
        <f>'Match 4 canal'!N23</f>
        <v>F10</v>
      </c>
      <c r="Q71" s="22" t="str">
        <f>'Match 4 canal'!O23</f>
        <v>P CHAMBERS</v>
      </c>
      <c r="R71" s="22">
        <f>'Match 4 canal'!P23</f>
        <v>3</v>
      </c>
      <c r="S71" s="22">
        <f>'Match 4 canal'!Q23</f>
        <v>10</v>
      </c>
      <c r="T71" s="22">
        <f>'Match 4 canal'!R23</f>
        <v>0</v>
      </c>
      <c r="U71" s="21">
        <f>'Match 4 canal'!S23</f>
        <v>10</v>
      </c>
      <c r="V71" s="7"/>
      <c r="W71" s="7"/>
      <c r="X71" s="7"/>
      <c r="Y71" s="7"/>
      <c r="Z71" s="7"/>
      <c r="AA71" s="7"/>
    </row>
    <row r="72" spans="1:27" ht="12" customHeight="1" x14ac:dyDescent="0.15">
      <c r="A72" s="47">
        <v>3</v>
      </c>
      <c r="B72" s="20" t="str">
        <f>'Match 3 CHELM'!H22</f>
        <v>E2</v>
      </c>
      <c r="C72" s="20" t="str">
        <f>'Match 3 CHELM'!O22</f>
        <v>C SALE</v>
      </c>
      <c r="D72" s="20">
        <f>'Match 3 CHELM'!P22</f>
        <v>7</v>
      </c>
      <c r="E72" s="20">
        <f>'Match 3 CHELM'!Q22</f>
        <v>15</v>
      </c>
      <c r="F72" s="20">
        <f>'Match 3 CHELM'!R22</f>
        <v>0</v>
      </c>
      <c r="G72" s="20">
        <f>'Match 3 CHELM'!S22</f>
        <v>9</v>
      </c>
      <c r="H72" s="102">
        <v>3</v>
      </c>
      <c r="I72" s="111" t="str">
        <f>'Match 2 does'!B13</f>
        <v>A7</v>
      </c>
      <c r="J72" s="111" t="str">
        <f>'Match 2 does'!C13</f>
        <v>B HICKFORD</v>
      </c>
      <c r="K72" s="111">
        <f>'Match 2 does'!D13</f>
        <v>36</v>
      </c>
      <c r="L72" s="111">
        <f>'Match 2 does'!E13</f>
        <v>4</v>
      </c>
      <c r="M72" s="111">
        <f>'Match 2 does'!F13</f>
        <v>0</v>
      </c>
      <c r="N72" s="111">
        <f>'Match 2 does'!G13</f>
        <v>10</v>
      </c>
      <c r="O72" s="47">
        <v>3</v>
      </c>
      <c r="P72" s="22" t="str">
        <f>'Match 4 canal'!N16</f>
        <v xml:space="preserve">C3 </v>
      </c>
      <c r="Q72" s="22" t="str">
        <f>'Match 4 canal'!O16</f>
        <v>D MASON</v>
      </c>
      <c r="R72" s="22">
        <f>'Match 4 canal'!P16</f>
        <v>2</v>
      </c>
      <c r="S72" s="22">
        <f>'Match 4 canal'!Q16</f>
        <v>15</v>
      </c>
      <c r="T72" s="22">
        <f>'Match 4 canal'!R16</f>
        <v>0</v>
      </c>
      <c r="U72" s="21">
        <f>'Match 4 canal'!S16</f>
        <v>10</v>
      </c>
      <c r="V72" s="7"/>
      <c r="W72" s="7"/>
      <c r="X72" s="7"/>
      <c r="Y72" s="7"/>
      <c r="Z72" s="7"/>
      <c r="AA72" s="7"/>
    </row>
    <row r="73" spans="1:27" ht="12" customHeight="1" x14ac:dyDescent="0.15">
      <c r="A73" s="47">
        <v>4</v>
      </c>
      <c r="B73" s="20" t="str">
        <f>'Match 3 CHELM'!N22</f>
        <v>F2</v>
      </c>
      <c r="C73" s="20" t="str">
        <f>'Match 3 CHELM'!I22</f>
        <v>D FIELD</v>
      </c>
      <c r="D73" s="20">
        <f>'Match 3 CHELM'!J22</f>
        <v>7</v>
      </c>
      <c r="E73" s="20">
        <f>'Match 3 CHELM'!K22</f>
        <v>10</v>
      </c>
      <c r="F73" s="20">
        <f>'Match 3 CHELM'!L22</f>
        <v>0</v>
      </c>
      <c r="G73" s="20">
        <f>'Match 3 CHELM'!M22</f>
        <v>10</v>
      </c>
      <c r="H73" s="102">
        <v>4</v>
      </c>
      <c r="I73" s="111" t="str">
        <f>'Match 2 does'!H15</f>
        <v>B9</v>
      </c>
      <c r="J73" s="111" t="str">
        <f>'Match 2 does'!I15</f>
        <v>B LEWIS</v>
      </c>
      <c r="K73" s="111">
        <f>'Match 2 does'!J15</f>
        <v>35</v>
      </c>
      <c r="L73" s="111">
        <f>'Match 2 does'!K15</f>
        <v>6</v>
      </c>
      <c r="M73" s="111">
        <f>'Match 2 does'!L15</f>
        <v>0</v>
      </c>
      <c r="N73" s="111">
        <f>'Match 2 does'!M15</f>
        <v>9</v>
      </c>
      <c r="O73" s="47">
        <v>4</v>
      </c>
      <c r="P73" s="22" t="str">
        <f>'Match 4 canal'!N28</f>
        <v>F7</v>
      </c>
      <c r="Q73" s="22" t="str">
        <f>'Match 4 canal'!O28</f>
        <v>R SAMUELS</v>
      </c>
      <c r="R73" s="22">
        <f>'Match 4 canal'!P28</f>
        <v>2</v>
      </c>
      <c r="S73" s="22">
        <f>'Match 4 canal'!Q28</f>
        <v>14</v>
      </c>
      <c r="T73" s="22">
        <f>'Match 4 canal'!R28</f>
        <v>8</v>
      </c>
      <c r="U73" s="21">
        <f>'Match 4 canal'!S28</f>
        <v>9</v>
      </c>
      <c r="V73" s="7"/>
      <c r="W73" s="7"/>
      <c r="X73" s="7"/>
      <c r="Y73" s="7"/>
      <c r="Z73" s="7"/>
      <c r="AA73" s="7"/>
    </row>
    <row r="74" spans="1:27" ht="12" customHeight="1" x14ac:dyDescent="0.15">
      <c r="A74" s="47">
        <v>5</v>
      </c>
      <c r="B74" s="20" t="str">
        <f>'Match 3 CHELM'!H16</f>
        <v>B10</v>
      </c>
      <c r="C74" s="20" t="str">
        <f>'Match 3 CHELM'!I16</f>
        <v>J HARBER</v>
      </c>
      <c r="D74" s="20">
        <f>'Match 3 CHELM'!J16</f>
        <v>7</v>
      </c>
      <c r="E74" s="20">
        <f>'Match 3 CHELM'!K16</f>
        <v>6</v>
      </c>
      <c r="F74" s="20">
        <f>'Match 3 CHELM'!L16</f>
        <v>0</v>
      </c>
      <c r="G74" s="20">
        <f>'Match 3 CHELM'!M16</f>
        <v>9</v>
      </c>
      <c r="H74" s="102">
        <v>5</v>
      </c>
      <c r="I74" s="111" t="str">
        <f>'Match 2 does'!H22</f>
        <v>E2</v>
      </c>
      <c r="J74" s="111" t="str">
        <f>'Match 2 does'!I22</f>
        <v>D TARRELL</v>
      </c>
      <c r="K74" s="111">
        <f>'Match 2 does'!J22</f>
        <v>33</v>
      </c>
      <c r="L74" s="111">
        <f>'Match 2 does'!K22</f>
        <v>9</v>
      </c>
      <c r="M74" s="111">
        <f>'Match 2 does'!L22</f>
        <v>0</v>
      </c>
      <c r="N74" s="111">
        <f>'Match 2 does'!M22</f>
        <v>10</v>
      </c>
      <c r="O74" s="47">
        <v>5</v>
      </c>
      <c r="P74" s="22" t="str">
        <f>'Match 4 canal'!N15</f>
        <v>C2</v>
      </c>
      <c r="Q74" s="22" t="str">
        <f>'Match 4 canal'!O15</f>
        <v>S ALLGOOD</v>
      </c>
      <c r="R74" s="22">
        <f>'Match 4 canal'!P15</f>
        <v>2</v>
      </c>
      <c r="S74" s="22">
        <f>'Match 4 canal'!Q15</f>
        <v>14</v>
      </c>
      <c r="T74" s="22">
        <f>'Match 4 canal'!R15</f>
        <v>0</v>
      </c>
      <c r="U74" s="21">
        <f>'Match 4 canal'!S15</f>
        <v>9</v>
      </c>
      <c r="V74" s="7"/>
      <c r="W74" s="7"/>
      <c r="X74" s="7"/>
      <c r="Y74" s="7"/>
      <c r="Z74" s="7"/>
      <c r="AA74" s="7"/>
    </row>
    <row r="75" spans="1:27" ht="12" customHeight="1" x14ac:dyDescent="0.15">
      <c r="A75" s="47">
        <v>6</v>
      </c>
      <c r="B75" s="20" t="str">
        <f>'Match 3 CHELM'!H15</f>
        <v>B9</v>
      </c>
      <c r="C75" s="20" t="str">
        <f>'Match 3 CHELM'!I15</f>
        <v>S ALLGOOD</v>
      </c>
      <c r="D75" s="20">
        <f>'Match 3 CHELM'!J15</f>
        <v>6</v>
      </c>
      <c r="E75" s="20">
        <f>'Match 3 CHELM'!K15</f>
        <v>11</v>
      </c>
      <c r="F75" s="20">
        <f>'Match 3 CHELM'!L15</f>
        <v>0</v>
      </c>
      <c r="G75" s="20">
        <f>'Match 3 CHELM'!M15</f>
        <v>8</v>
      </c>
      <c r="H75" s="102">
        <v>6</v>
      </c>
      <c r="I75" s="111" t="str">
        <f>'Match 2 does'!H29</f>
        <v>E9</v>
      </c>
      <c r="J75" s="111" t="str">
        <f>'Match 2 does'!I29</f>
        <v>J HARBER</v>
      </c>
      <c r="K75" s="111">
        <f>'Match 2 does'!J29</f>
        <v>32</v>
      </c>
      <c r="L75" s="111">
        <f>'Match 2 does'!K29</f>
        <v>5</v>
      </c>
      <c r="M75" s="111">
        <f>'Match 2 does'!L29</f>
        <v>4</v>
      </c>
      <c r="N75" s="111">
        <f>'Match 2 does'!M29</f>
        <v>9</v>
      </c>
      <c r="O75" s="47">
        <v>6</v>
      </c>
      <c r="P75" s="22" t="str">
        <f>'Match 4 canal'!B30</f>
        <v>D2</v>
      </c>
      <c r="Q75" s="22" t="str">
        <f>'Match 4 canal'!C30</f>
        <v>A LUETCHFORD</v>
      </c>
      <c r="R75" s="22">
        <f>'Match 4 canal'!D30</f>
        <v>2</v>
      </c>
      <c r="S75" s="22">
        <f>'Match 4 canal'!E30</f>
        <v>10</v>
      </c>
      <c r="T75" s="22">
        <f>'Match 4 canal'!F30</f>
        <v>0</v>
      </c>
      <c r="U75" s="21">
        <f>'Match 4 canal'!G30</f>
        <v>9</v>
      </c>
      <c r="V75" s="7"/>
      <c r="W75" s="7"/>
      <c r="X75" s="7"/>
      <c r="Y75" s="7"/>
      <c r="Z75" s="7"/>
      <c r="AA75" s="7"/>
    </row>
    <row r="76" spans="1:27" ht="12" customHeight="1" x14ac:dyDescent="0.15">
      <c r="A76" s="47">
        <v>7</v>
      </c>
      <c r="B76" s="21" t="str">
        <f>'Match 3 CHELM'!N7</f>
        <v>C1</v>
      </c>
      <c r="C76" s="21" t="str">
        <f>'Match 3 CHELM'!O7</f>
        <v>B WALKER</v>
      </c>
      <c r="D76" s="21">
        <f>'Match 3 CHELM'!P7</f>
        <v>6</v>
      </c>
      <c r="E76" s="21">
        <f>'Match 3 CHELM'!Q7</f>
        <v>4</v>
      </c>
      <c r="F76" s="21">
        <f>'Match 3 CHELM'!R7</f>
        <v>8</v>
      </c>
      <c r="G76" s="21">
        <f>'Match 3 CHELM'!S7</f>
        <v>10</v>
      </c>
      <c r="H76" s="102">
        <v>7</v>
      </c>
      <c r="I76" s="111" t="str">
        <f>'Match 2 does'!N29</f>
        <v>F9</v>
      </c>
      <c r="J76" s="111" t="str">
        <f>'Match 2 does'!O29</f>
        <v>S JOY</v>
      </c>
      <c r="K76" s="111">
        <f>'Match 2 does'!P29</f>
        <v>28</v>
      </c>
      <c r="L76" s="111">
        <f>'Match 2 does'!Q29</f>
        <v>9</v>
      </c>
      <c r="M76" s="111">
        <f>'Match 2 does'!R29</f>
        <v>0</v>
      </c>
      <c r="N76" s="111">
        <f>'Match 2 does'!S29</f>
        <v>9</v>
      </c>
      <c r="O76" s="47">
        <v>7</v>
      </c>
      <c r="P76" s="22" t="str">
        <f>'Match 4 canal'!H12</f>
        <v>B8</v>
      </c>
      <c r="Q76" s="22" t="str">
        <f>'Match 4 canal'!I12</f>
        <v>A BRETT</v>
      </c>
      <c r="R76" s="22">
        <f>'Match 4 canal'!J12</f>
        <v>2</v>
      </c>
      <c r="S76" s="22">
        <f>'Match 4 canal'!K12</f>
        <v>5</v>
      </c>
      <c r="T76" s="22">
        <f>'Match 4 canal'!L12</f>
        <v>8</v>
      </c>
      <c r="U76" s="21">
        <f>'Match 4 canal'!M12</f>
        <v>10</v>
      </c>
      <c r="V76" s="7"/>
      <c r="W76" s="7"/>
      <c r="X76" s="7"/>
      <c r="Y76" s="7"/>
      <c r="Z76" s="7"/>
      <c r="AA76" s="7"/>
    </row>
    <row r="77" spans="1:27" ht="12" customHeight="1" x14ac:dyDescent="0.15">
      <c r="A77" s="47">
        <v>8</v>
      </c>
      <c r="B77" s="20" t="str">
        <f>'Match 3 CHELM'!H26</f>
        <v>E6</v>
      </c>
      <c r="C77" s="20" t="str">
        <f>'Match 3 CHELM'!O26</f>
        <v>S MASON</v>
      </c>
      <c r="D77" s="20">
        <f>'Match 3 CHELM'!P26</f>
        <v>5</v>
      </c>
      <c r="E77" s="20">
        <f>'Match 3 CHELM'!Q26</f>
        <v>11</v>
      </c>
      <c r="F77" s="20">
        <f>'Match 3 CHELM'!R26</f>
        <v>0</v>
      </c>
      <c r="G77" s="20">
        <f>'Match 3 CHELM'!S26</f>
        <v>8</v>
      </c>
      <c r="H77" s="102">
        <v>8</v>
      </c>
      <c r="I77" s="111" t="str">
        <f>'Match 2 does'!H13</f>
        <v>B7</v>
      </c>
      <c r="J77" s="111" t="str">
        <f>'Match 2 does'!I13</f>
        <v>G SPURGIN</v>
      </c>
      <c r="K77" s="111">
        <f>'Match 2 does'!J13</f>
        <v>26</v>
      </c>
      <c r="L77" s="111">
        <f>'Match 2 does'!K13</f>
        <v>2</v>
      </c>
      <c r="M77" s="111">
        <f>'Match 2 does'!L13</f>
        <v>0</v>
      </c>
      <c r="N77" s="111">
        <f>'Match 2 does'!M13</f>
        <v>8</v>
      </c>
      <c r="O77" s="47">
        <v>8</v>
      </c>
      <c r="P77" s="22" t="str">
        <f>'Match 4 canal'!B11</f>
        <v>A5</v>
      </c>
      <c r="Q77" s="22" t="str">
        <f>'Match 4 canal'!C11</f>
        <v>P CONNELL</v>
      </c>
      <c r="R77" s="22">
        <f>'Match 4 canal'!D11</f>
        <v>2</v>
      </c>
      <c r="S77" s="22">
        <f>'Match 4 canal'!E11</f>
        <v>3</v>
      </c>
      <c r="T77" s="22">
        <f>'Match 4 canal'!F11</f>
        <v>0</v>
      </c>
      <c r="U77" s="21">
        <f>'Match 4 canal'!G11</f>
        <v>10</v>
      </c>
      <c r="V77" s="7"/>
      <c r="W77" s="7"/>
      <c r="X77" s="7"/>
      <c r="Y77" s="7"/>
      <c r="Z77" s="7"/>
      <c r="AA77" s="7"/>
    </row>
    <row r="78" spans="1:27" ht="12" customHeight="1" x14ac:dyDescent="0.15">
      <c r="A78" s="47">
        <v>9</v>
      </c>
      <c r="B78" s="20" t="str">
        <f>'Match 3 CHELM'!B25</f>
        <v>D5</v>
      </c>
      <c r="C78" s="20" t="str">
        <f>'Match 3 CHELM'!C25</f>
        <v>A Howard</v>
      </c>
      <c r="D78" s="20">
        <f>'Match 3 CHELM'!D25</f>
        <v>5</v>
      </c>
      <c r="E78" s="20">
        <f>'Match 3 CHELM'!E25</f>
        <v>5</v>
      </c>
      <c r="F78" s="20">
        <f>'Match 3 CHELM'!F25</f>
        <v>8</v>
      </c>
      <c r="G78" s="20">
        <f>'Match 3 CHELM'!G25</f>
        <v>10</v>
      </c>
      <c r="H78" s="102">
        <v>9</v>
      </c>
      <c r="I78" s="111" t="str">
        <f>'Match 2 does'!B15</f>
        <v>A9</v>
      </c>
      <c r="J78" s="111" t="str">
        <f>'Match 2 does'!C15</f>
        <v>S ROOT</v>
      </c>
      <c r="K78" s="111">
        <f>'Match 2 does'!D15</f>
        <v>24</v>
      </c>
      <c r="L78" s="111">
        <f>'Match 2 does'!E15</f>
        <v>0</v>
      </c>
      <c r="M78" s="111">
        <f>'Match 2 does'!F15</f>
        <v>0</v>
      </c>
      <c r="N78" s="111">
        <f>'Match 2 does'!G15</f>
        <v>9</v>
      </c>
      <c r="O78" s="47">
        <v>9</v>
      </c>
      <c r="P78" s="22" t="str">
        <f>'Match 4 canal'!N8</f>
        <v>C8</v>
      </c>
      <c r="Q78" s="22" t="str">
        <f>'Match 4 canal'!O8</f>
        <v>J HARBER</v>
      </c>
      <c r="R78" s="22">
        <f>'Match 4 canal'!P8</f>
        <v>2</v>
      </c>
      <c r="S78" s="22">
        <f>'Match 4 canal'!Q8</f>
        <v>0</v>
      </c>
      <c r="T78" s="22">
        <f>'Match 4 canal'!R8</f>
        <v>8</v>
      </c>
      <c r="U78" s="21">
        <f>'Match 4 canal'!S8</f>
        <v>8</v>
      </c>
      <c r="V78" s="7"/>
      <c r="W78" s="7"/>
      <c r="X78" s="7"/>
      <c r="Y78" s="7"/>
      <c r="Z78" s="7"/>
      <c r="AA78" s="7"/>
    </row>
    <row r="79" spans="1:27" ht="12" customHeight="1" x14ac:dyDescent="0.15">
      <c r="A79" s="47">
        <v>10</v>
      </c>
      <c r="B79" s="20" t="str">
        <f>'Match 3 CHELM'!H28</f>
        <v>E8</v>
      </c>
      <c r="C79" s="20" t="str">
        <f>'Match 3 CHELM'!O28</f>
        <v>B WOOLNOUGH</v>
      </c>
      <c r="D79" s="20">
        <f>'Match 3 CHELM'!P28</f>
        <v>5</v>
      </c>
      <c r="E79" s="20">
        <f>'Match 3 CHELM'!Q28</f>
        <v>4</v>
      </c>
      <c r="F79" s="20">
        <f>'Match 3 CHELM'!R28</f>
        <v>0</v>
      </c>
      <c r="G79" s="20">
        <f>'Match 3 CHELM'!S28</f>
        <v>7</v>
      </c>
      <c r="H79" s="102">
        <v>10</v>
      </c>
      <c r="I79" s="111" t="str">
        <f>'Match 2 does'!H16</f>
        <v>B10</v>
      </c>
      <c r="J79" s="111" t="str">
        <f>'Match 2 does'!I16</f>
        <v>W YOUNG</v>
      </c>
      <c r="K79" s="111">
        <f>'Match 2 does'!J16</f>
        <v>23</v>
      </c>
      <c r="L79" s="111">
        <f>'Match 2 does'!K16</f>
        <v>12</v>
      </c>
      <c r="M79" s="111">
        <f>'Match 2 does'!L16</f>
        <v>0</v>
      </c>
      <c r="N79" s="111">
        <f>'Match 2 does'!M16</f>
        <v>7</v>
      </c>
      <c r="O79" s="47">
        <v>10</v>
      </c>
      <c r="P79" s="22" t="str">
        <f>'Match 4 canal'!H30</f>
        <v>E10</v>
      </c>
      <c r="Q79" s="22" t="str">
        <f>'Match 4 canal'!I30</f>
        <v>C SALE</v>
      </c>
      <c r="R79" s="22">
        <f>'Match 4 canal'!J30</f>
        <v>2</v>
      </c>
      <c r="S79" s="22">
        <f>'Match 4 canal'!K30</f>
        <v>0</v>
      </c>
      <c r="T79" s="22">
        <f>'Match 4 canal'!L30</f>
        <v>0</v>
      </c>
      <c r="U79" s="21">
        <f>'Match 4 canal'!M30</f>
        <v>10</v>
      </c>
      <c r="V79" s="7"/>
      <c r="W79" s="7"/>
      <c r="X79" s="7"/>
      <c r="Y79" s="7"/>
      <c r="Z79" s="7"/>
      <c r="AA79" s="7"/>
    </row>
    <row r="80" spans="1:27" ht="12" customHeight="1" x14ac:dyDescent="0.15">
      <c r="A80" s="47">
        <v>11</v>
      </c>
      <c r="B80" s="21" t="str">
        <f>'Match 3 CHELM'!N9</f>
        <v>C3</v>
      </c>
      <c r="C80" s="21" t="str">
        <f>'Match 3 CHELM'!O9</f>
        <v>S HOLDEN</v>
      </c>
      <c r="D80" s="21">
        <f>'Match 3 CHELM'!P9</f>
        <v>4</v>
      </c>
      <c r="E80" s="21">
        <f>'Match 3 CHELM'!Q9</f>
        <v>8</v>
      </c>
      <c r="F80" s="21">
        <f>'Match 3 CHELM'!R9</f>
        <v>8</v>
      </c>
      <c r="G80" s="21">
        <f>'Match 3 CHELM'!S9</f>
        <v>9</v>
      </c>
      <c r="H80" s="102">
        <v>11</v>
      </c>
      <c r="I80" s="111" t="str">
        <f>'Match 2 does'!B14</f>
        <v>A8</v>
      </c>
      <c r="J80" s="111" t="str">
        <f>'Match 2 does'!C14</f>
        <v>P MORTIMER</v>
      </c>
      <c r="K80" s="111">
        <f>'Match 2 does'!D14</f>
        <v>20</v>
      </c>
      <c r="L80" s="111">
        <f>'Match 2 does'!E14</f>
        <v>9</v>
      </c>
      <c r="M80" s="111">
        <f>'Match 2 does'!F14</f>
        <v>0</v>
      </c>
      <c r="N80" s="111">
        <f>'Match 2 does'!G14</f>
        <v>8</v>
      </c>
      <c r="O80" s="47">
        <v>11</v>
      </c>
      <c r="P80" s="22" t="str">
        <f>'Match 4 canal'!N7</f>
        <v>C4</v>
      </c>
      <c r="Q80" s="22" t="str">
        <f>'Match 4 canal'!O7</f>
        <v>W YOUNG</v>
      </c>
      <c r="R80" s="22">
        <f>'Match 4 canal'!P7</f>
        <v>1</v>
      </c>
      <c r="S80" s="22">
        <f>'Match 4 canal'!Q7</f>
        <v>15</v>
      </c>
      <c r="T80" s="22">
        <f>'Match 4 canal'!R7</f>
        <v>0</v>
      </c>
      <c r="U80" s="21">
        <f>'Match 4 canal'!S7</f>
        <v>7</v>
      </c>
      <c r="V80" s="7"/>
      <c r="W80" s="7"/>
      <c r="X80" s="7"/>
      <c r="Y80" s="7"/>
      <c r="Z80" s="7"/>
      <c r="AA80" s="7"/>
    </row>
    <row r="81" spans="1:27" ht="12" customHeight="1" x14ac:dyDescent="0.15">
      <c r="A81" s="47">
        <v>12</v>
      </c>
      <c r="B81" s="20" t="str">
        <f>'Match 3 CHELM'!H29</f>
        <v>E9</v>
      </c>
      <c r="C81" s="20" t="str">
        <f>'Match 3 CHELM'!O29</f>
        <v>S GUNNER</v>
      </c>
      <c r="D81" s="20">
        <f>'Match 3 CHELM'!P29</f>
        <v>4</v>
      </c>
      <c r="E81" s="20">
        <f>'Match 3 CHELM'!Q29</f>
        <v>2</v>
      </c>
      <c r="F81" s="20">
        <f>'Match 3 CHELM'!R29</f>
        <v>8</v>
      </c>
      <c r="G81" s="20">
        <f>'Match 3 CHELM'!S29</f>
        <v>6</v>
      </c>
      <c r="H81" s="102">
        <v>12</v>
      </c>
      <c r="I81" s="111" t="str">
        <f>'Match 2 does'!B7</f>
        <v>A1</v>
      </c>
      <c r="J81" s="111" t="str">
        <f>'Match 2 does'!C7</f>
        <v>J COOTE</v>
      </c>
      <c r="K81" s="111">
        <f>'Match 2 does'!D7</f>
        <v>18</v>
      </c>
      <c r="L81" s="111">
        <f>'Match 2 does'!E7</f>
        <v>9</v>
      </c>
      <c r="M81" s="111">
        <f>'Match 2 does'!F7</f>
        <v>0</v>
      </c>
      <c r="N81" s="111">
        <f>'Match 2 does'!G7</f>
        <v>7</v>
      </c>
      <c r="O81" s="47">
        <v>12</v>
      </c>
      <c r="P81" s="22" t="str">
        <f>'Match 4 canal'!B9</f>
        <v>A3</v>
      </c>
      <c r="Q81" s="22" t="str">
        <f>'Match 4 canal'!C9</f>
        <v>B HICKFORD</v>
      </c>
      <c r="R81" s="22">
        <f>'Match 4 canal'!D9</f>
        <v>1</v>
      </c>
      <c r="S81" s="22">
        <f>'Match 4 canal'!E9</f>
        <v>13</v>
      </c>
      <c r="T81" s="22">
        <f>'Match 4 canal'!F9</f>
        <v>0</v>
      </c>
      <c r="U81" s="21">
        <f>'Match 4 canal'!G9</f>
        <v>9</v>
      </c>
      <c r="V81" s="7"/>
      <c r="W81" s="7"/>
      <c r="X81" s="7"/>
      <c r="Y81" s="7"/>
      <c r="Z81" s="7"/>
      <c r="AA81" s="7"/>
    </row>
    <row r="82" spans="1:27" ht="12" customHeight="1" x14ac:dyDescent="0.15">
      <c r="A82" s="47">
        <v>13</v>
      </c>
      <c r="B82" s="20" t="str">
        <f>'Match 3 CHELM'!H13</f>
        <v>B7</v>
      </c>
      <c r="C82" s="20" t="str">
        <f>'Match 3 CHELM'!I13</f>
        <v>G SPURGIN</v>
      </c>
      <c r="D82" s="20">
        <f>'Match 3 CHELM'!J13</f>
        <v>4</v>
      </c>
      <c r="E82" s="20">
        <f>'Match 3 CHELM'!K13</f>
        <v>1</v>
      </c>
      <c r="F82" s="20">
        <f>'Match 3 CHELM'!L13</f>
        <v>0</v>
      </c>
      <c r="G82" s="20">
        <f>'Match 3 CHELM'!M13</f>
        <v>7</v>
      </c>
      <c r="H82" s="102">
        <v>13</v>
      </c>
      <c r="I82" s="111" t="str">
        <f>'Match 2 does'!B10</f>
        <v>A4</v>
      </c>
      <c r="J82" s="111" t="str">
        <f>'Match 2 does'!C10</f>
        <v>B DAVIS</v>
      </c>
      <c r="K82" s="111">
        <f>'Match 2 does'!D10</f>
        <v>18</v>
      </c>
      <c r="L82" s="111">
        <f>'Match 2 does'!E10</f>
        <v>4</v>
      </c>
      <c r="M82" s="111">
        <f>'Match 2 does'!F10</f>
        <v>0</v>
      </c>
      <c r="N82" s="111">
        <f>'Match 2 does'!G10</f>
        <v>6</v>
      </c>
      <c r="O82" s="47">
        <v>13</v>
      </c>
      <c r="P82" s="22" t="str">
        <f>'Match 4 canal'!B27</f>
        <v>D3</v>
      </c>
      <c r="Q82" s="22" t="str">
        <f>'Match 4 canal'!C27</f>
        <v>S MASON</v>
      </c>
      <c r="R82" s="22">
        <f>'Match 4 canal'!D27</f>
        <v>1</v>
      </c>
      <c r="S82" s="22">
        <f>'Match 4 canal'!E27</f>
        <v>11</v>
      </c>
      <c r="T82" s="22">
        <f>'Match 4 canal'!F27</f>
        <v>8</v>
      </c>
      <c r="U82" s="21">
        <f>'Match 4 canal'!G27</f>
        <v>8</v>
      </c>
      <c r="V82" s="7"/>
      <c r="W82" s="7"/>
      <c r="X82" s="7"/>
      <c r="Y82" s="7"/>
      <c r="Z82" s="7"/>
      <c r="AA82" s="7"/>
    </row>
    <row r="83" spans="1:27" ht="12" customHeight="1" x14ac:dyDescent="0.15">
      <c r="A83" s="47">
        <v>14</v>
      </c>
      <c r="B83" s="21" t="str">
        <f>'Match 3 CHELM'!N14</f>
        <v>C8</v>
      </c>
      <c r="C83" s="21" t="str">
        <f>'Match 3 CHELM'!O14</f>
        <v>R BULLARD</v>
      </c>
      <c r="D83" s="21">
        <f>'Match 3 CHELM'!P14</f>
        <v>4</v>
      </c>
      <c r="E83" s="21">
        <f>'Match 3 CHELM'!Q14</f>
        <v>1</v>
      </c>
      <c r="F83" s="21">
        <f>'Match 3 CHELM'!R14</f>
        <v>0</v>
      </c>
      <c r="G83" s="21">
        <f>'Match 3 CHELM'!S14</f>
        <v>8</v>
      </c>
      <c r="H83" s="102">
        <v>14</v>
      </c>
      <c r="I83" s="111" t="str">
        <f>'Match 2 does'!H25</f>
        <v>E5</v>
      </c>
      <c r="J83" s="111" t="str">
        <f>'Match 2 does'!I25</f>
        <v>M BANKS</v>
      </c>
      <c r="K83" s="111">
        <f>'Match 2 does'!J25</f>
        <v>17</v>
      </c>
      <c r="L83" s="111">
        <f>'Match 2 does'!K25</f>
        <v>2</v>
      </c>
      <c r="M83" s="111">
        <f>'Match 2 does'!L25</f>
        <v>0</v>
      </c>
      <c r="N83" s="111">
        <f>'Match 2 does'!M25</f>
        <v>8</v>
      </c>
      <c r="O83" s="47">
        <v>14</v>
      </c>
      <c r="P83" s="22" t="str">
        <f>'Match 4 canal'!N12</f>
        <v xml:space="preserve">C6 </v>
      </c>
      <c r="Q83" s="22" t="str">
        <f>'Match 4 canal'!O12</f>
        <v xml:space="preserve">R MCCARTHY </v>
      </c>
      <c r="R83" s="22">
        <f>'Match 4 canal'!P12</f>
        <v>1</v>
      </c>
      <c r="S83" s="22">
        <f>'Match 4 canal'!Q12</f>
        <v>11</v>
      </c>
      <c r="T83" s="22">
        <f>'Match 4 canal'!R12</f>
        <v>0</v>
      </c>
      <c r="U83" s="21">
        <f>'Match 4 canal'!S12</f>
        <v>6</v>
      </c>
      <c r="V83" s="7"/>
      <c r="W83" s="7"/>
      <c r="X83" s="7"/>
      <c r="Y83" s="7"/>
      <c r="Z83" s="7"/>
      <c r="AA83" s="7"/>
    </row>
    <row r="84" spans="1:27" ht="12" customHeight="1" x14ac:dyDescent="0.15">
      <c r="A84" s="47">
        <v>15</v>
      </c>
      <c r="B84" s="21" t="str">
        <f>'Match 3 CHELM'!N8</f>
        <v>C2</v>
      </c>
      <c r="C84" s="21" t="str">
        <f>'Match 3 CHELM'!O8</f>
        <v>J DERRY</v>
      </c>
      <c r="D84" s="21">
        <f>'Match 3 CHELM'!P8</f>
        <v>4</v>
      </c>
      <c r="E84" s="21">
        <f>'Match 3 CHELM'!Q8</f>
        <v>0</v>
      </c>
      <c r="F84" s="21">
        <f>'Match 3 CHELM'!R8</f>
        <v>0</v>
      </c>
      <c r="G84" s="21">
        <f>'Match 3 CHELM'!S8</f>
        <v>7</v>
      </c>
      <c r="H84" s="102">
        <v>15</v>
      </c>
      <c r="I84" s="111" t="str">
        <f>'Match 2 does'!H21</f>
        <v>E1</v>
      </c>
      <c r="J84" s="111" t="str">
        <f>'Match 2 does'!I21</f>
        <v>R MCCARTHY</v>
      </c>
      <c r="K84" s="111">
        <f>'Match 2 does'!J21</f>
        <v>14</v>
      </c>
      <c r="L84" s="111">
        <f>'Match 2 does'!K21</f>
        <v>9</v>
      </c>
      <c r="M84" s="111">
        <f>'Match 2 does'!L21</f>
        <v>0</v>
      </c>
      <c r="N84" s="111">
        <f>'Match 2 does'!M21</f>
        <v>7</v>
      </c>
      <c r="O84" s="47">
        <v>15</v>
      </c>
      <c r="P84" s="22" t="str">
        <f>'Match 4 canal'!N30</f>
        <v>F5</v>
      </c>
      <c r="Q84" s="22" t="str">
        <f>'Match 4 canal'!O30</f>
        <v>D FIELD</v>
      </c>
      <c r="R84" s="22">
        <f>'Match 4 canal'!P30</f>
        <v>1</v>
      </c>
      <c r="S84" s="22">
        <f>'Match 4 canal'!Q30</f>
        <v>8</v>
      </c>
      <c r="T84" s="22">
        <f>'Match 4 canal'!R30</f>
        <v>0</v>
      </c>
      <c r="U84" s="21">
        <f>'Match 4 canal'!S30</f>
        <v>8</v>
      </c>
      <c r="V84" s="16"/>
    </row>
    <row r="85" spans="1:27" ht="12" customHeight="1" x14ac:dyDescent="0.15">
      <c r="A85" s="47">
        <v>16</v>
      </c>
      <c r="B85" s="21" t="str">
        <f>'Match 3 CHELM'!N11</f>
        <v>C5</v>
      </c>
      <c r="C85" s="21" t="str">
        <f>'Match 3 CHELM'!O11</f>
        <v>P CONNELL</v>
      </c>
      <c r="D85" s="21">
        <f>'Match 3 CHELM'!P11</f>
        <v>3</v>
      </c>
      <c r="E85" s="21">
        <f>'Match 3 CHELM'!Q11</f>
        <v>15</v>
      </c>
      <c r="F85" s="21">
        <f>'Match 3 CHELM'!R11</f>
        <v>8</v>
      </c>
      <c r="G85" s="21">
        <f>'Match 3 CHELM'!S11</f>
        <v>6</v>
      </c>
      <c r="H85" s="102">
        <v>16</v>
      </c>
      <c r="I85" s="111" t="str">
        <f>'Match 2 does'!H14</f>
        <v>B8</v>
      </c>
      <c r="J85" s="111" t="str">
        <f>'Match 2 does'!I14</f>
        <v>T HAYDEN</v>
      </c>
      <c r="K85" s="111">
        <f>'Match 2 does'!J14</f>
        <v>14</v>
      </c>
      <c r="L85" s="111">
        <f>'Match 2 does'!K14</f>
        <v>4</v>
      </c>
      <c r="M85" s="111">
        <f>'Match 2 does'!L14</f>
        <v>0</v>
      </c>
      <c r="N85" s="111">
        <f>'Match 2 does'!M14</f>
        <v>6</v>
      </c>
      <c r="O85" s="47">
        <v>16</v>
      </c>
      <c r="P85" s="22" t="str">
        <f>'Match 4 canal'!N11</f>
        <v>C1</v>
      </c>
      <c r="Q85" s="22" t="str">
        <f>'Match 4 canal'!O11</f>
        <v>I CARTER</v>
      </c>
      <c r="R85" s="22">
        <f>'Match 4 canal'!P11</f>
        <v>1</v>
      </c>
      <c r="S85" s="22">
        <f>'Match 4 canal'!Q11</f>
        <v>7</v>
      </c>
      <c r="T85" s="22">
        <f>'Match 4 canal'!R11</f>
        <v>0</v>
      </c>
      <c r="U85" s="21">
        <f>'Match 4 canal'!S11</f>
        <v>5</v>
      </c>
      <c r="V85" s="13"/>
      <c r="W85" s="7"/>
      <c r="X85" s="7"/>
      <c r="Y85" s="7"/>
      <c r="Z85" s="7"/>
      <c r="AA85" s="7"/>
    </row>
    <row r="86" spans="1:27" ht="12" customHeight="1" x14ac:dyDescent="0.15">
      <c r="A86" s="47">
        <v>17</v>
      </c>
      <c r="B86" s="20" t="str">
        <f>'Match 3 CHELM'!H24</f>
        <v>E4</v>
      </c>
      <c r="C86" s="20" t="str">
        <f>'Match 3 CHELM'!O24</f>
        <v>M ROSCOE</v>
      </c>
      <c r="D86" s="20">
        <f>'Match 3 CHELM'!P24</f>
        <v>3</v>
      </c>
      <c r="E86" s="20">
        <f>'Match 3 CHELM'!Q24</f>
        <v>14</v>
      </c>
      <c r="F86" s="20">
        <f>'Match 3 CHELM'!R24</f>
        <v>0</v>
      </c>
      <c r="G86" s="20">
        <f>'Match 3 CHELM'!S24</f>
        <v>5</v>
      </c>
      <c r="H86" s="102">
        <v>17</v>
      </c>
      <c r="I86" s="111" t="str">
        <f>'Match 2 does'!N23</f>
        <v>F3</v>
      </c>
      <c r="J86" s="111" t="str">
        <f>'Match 2 does'!O23</f>
        <v>I CARTER</v>
      </c>
      <c r="K86" s="111">
        <f>'Match 2 does'!P23</f>
        <v>13</v>
      </c>
      <c r="L86" s="111">
        <f>'Match 2 does'!Q23</f>
        <v>11</v>
      </c>
      <c r="M86" s="111">
        <f>'Match 2 does'!R23</f>
        <v>0</v>
      </c>
      <c r="N86" s="111">
        <f>'Match 2 does'!S23</f>
        <v>8</v>
      </c>
      <c r="O86" s="47">
        <v>17</v>
      </c>
      <c r="P86" s="22" t="str">
        <f>'Match 4 canal'!N14</f>
        <v>C5</v>
      </c>
      <c r="Q86" s="22" t="str">
        <f>'Match 4 canal'!O14</f>
        <v>G FOREMAN</v>
      </c>
      <c r="R86" s="22">
        <f>'Match 4 canal'!P14</f>
        <v>1</v>
      </c>
      <c r="S86" s="22">
        <f>'Match 4 canal'!Q14</f>
        <v>5</v>
      </c>
      <c r="T86" s="22">
        <f>'Match 4 canal'!R14</f>
        <v>0</v>
      </c>
      <c r="U86" s="21">
        <f>'Match 4 canal'!S14</f>
        <v>4</v>
      </c>
      <c r="V86" s="13"/>
      <c r="W86" s="7"/>
      <c r="X86" s="7"/>
      <c r="Y86" s="7"/>
      <c r="Z86" s="7"/>
      <c r="AA86" s="7"/>
    </row>
    <row r="87" spans="1:27" ht="12" customHeight="1" x14ac:dyDescent="0.15">
      <c r="A87" s="47">
        <v>18</v>
      </c>
      <c r="B87" s="20" t="str">
        <f>'Match 3 CHELM'!H23</f>
        <v>E3</v>
      </c>
      <c r="C87" s="20" t="str">
        <f>'Match 3 CHELM'!O23</f>
        <v>S WHITE</v>
      </c>
      <c r="D87" s="20">
        <f>'Match 3 CHELM'!P23</f>
        <v>3</v>
      </c>
      <c r="E87" s="20">
        <f>'Match 3 CHELM'!Q23</f>
        <v>12</v>
      </c>
      <c r="F87" s="20">
        <f>'Match 3 CHELM'!R23</f>
        <v>0</v>
      </c>
      <c r="G87" s="20">
        <f>'Match 3 CHELM'!S23</f>
        <v>4</v>
      </c>
      <c r="H87" s="102">
        <v>18</v>
      </c>
      <c r="I87" s="111" t="str">
        <f>'Match 2 does'!N21</f>
        <v>F1</v>
      </c>
      <c r="J87" s="111" t="str">
        <f>'Match 2 does'!O21</f>
        <v>A BRETT</v>
      </c>
      <c r="K87" s="111">
        <f>'Match 2 does'!P21</f>
        <v>13</v>
      </c>
      <c r="L87" s="111">
        <f>'Match 2 does'!Q21</f>
        <v>8</v>
      </c>
      <c r="M87" s="111">
        <f>'Match 2 does'!R21</f>
        <v>0</v>
      </c>
      <c r="N87" s="111">
        <f>'Match 2 does'!S21</f>
        <v>7</v>
      </c>
      <c r="O87" s="47">
        <v>18</v>
      </c>
      <c r="P87" s="22" t="str">
        <f>'Match 4 canal'!B28</f>
        <v>D10</v>
      </c>
      <c r="Q87" s="22" t="str">
        <f>'Match 4 canal'!C28</f>
        <v>P LAMB</v>
      </c>
      <c r="R87" s="22">
        <f>'Match 4 canal'!D28</f>
        <v>1</v>
      </c>
      <c r="S87" s="22">
        <f>'Match 4 canal'!E28</f>
        <v>4</v>
      </c>
      <c r="T87" s="22">
        <f>'Match 4 canal'!F28</f>
        <v>0</v>
      </c>
      <c r="U87" s="21">
        <f>'Match 4 canal'!G28</f>
        <v>7</v>
      </c>
      <c r="V87" s="13"/>
      <c r="W87" s="7"/>
      <c r="X87" s="7"/>
      <c r="Y87" s="7"/>
      <c r="Z87" s="7"/>
      <c r="AA87" s="7"/>
    </row>
    <row r="88" spans="1:27" ht="12" customHeight="1" x14ac:dyDescent="0.15">
      <c r="A88" s="47">
        <v>19</v>
      </c>
      <c r="B88" s="20" t="str">
        <f>'Match 3 CHELM'!B28</f>
        <v>D8</v>
      </c>
      <c r="C88" s="20" t="str">
        <f>'Match 3 CHELM'!C28</f>
        <v>D FAWCETT</v>
      </c>
      <c r="D88" s="20">
        <f>'Match 3 CHELM'!D28</f>
        <v>3</v>
      </c>
      <c r="E88" s="20">
        <f>'Match 3 CHELM'!E28</f>
        <v>10</v>
      </c>
      <c r="F88" s="20">
        <f>'Match 3 CHELM'!F28</f>
        <v>0</v>
      </c>
      <c r="G88" s="20">
        <f>'Match 3 CHELM'!G28</f>
        <v>9</v>
      </c>
      <c r="H88" s="102">
        <v>19</v>
      </c>
      <c r="I88" s="111" t="str">
        <f>'Match 2 does'!N28</f>
        <v>F8</v>
      </c>
      <c r="J88" s="111" t="str">
        <f>'Match 2 does'!O28</f>
        <v>J LESURF</v>
      </c>
      <c r="K88" s="111">
        <f>'Match 2 does'!P28</f>
        <v>13</v>
      </c>
      <c r="L88" s="111">
        <f>'Match 2 does'!Q28</f>
        <v>2</v>
      </c>
      <c r="M88" s="111">
        <f>'Match 2 does'!R28</f>
        <v>0</v>
      </c>
      <c r="N88" s="111">
        <f>'Match 2 does'!S28</f>
        <v>6</v>
      </c>
      <c r="O88" s="47">
        <v>19</v>
      </c>
      <c r="P88" s="22" t="str">
        <f>'Match 4 canal'!N21</f>
        <v>F9</v>
      </c>
      <c r="Q88" s="22" t="str">
        <f>'Match 4 canal'!O21</f>
        <v>S WHITE</v>
      </c>
      <c r="R88" s="22">
        <f>'Match 4 canal'!P21</f>
        <v>1</v>
      </c>
      <c r="S88" s="22">
        <f>'Match 4 canal'!Q21</f>
        <v>3</v>
      </c>
      <c r="T88" s="22">
        <f>'Match 4 canal'!R21</f>
        <v>12</v>
      </c>
      <c r="U88" s="21">
        <f>'Match 4 canal'!S21</f>
        <v>7</v>
      </c>
      <c r="V88" s="13"/>
      <c r="W88" s="7"/>
      <c r="X88" s="7"/>
      <c r="Y88" s="7"/>
      <c r="Z88" s="7"/>
      <c r="AA88" s="7"/>
    </row>
    <row r="89" spans="1:27" ht="12" customHeight="1" x14ac:dyDescent="0.15">
      <c r="A89" s="47">
        <v>20</v>
      </c>
      <c r="B89" s="20" t="str">
        <f>'Match 3 CHELM'!B23</f>
        <v>D3</v>
      </c>
      <c r="C89" s="20" t="str">
        <f>'Match 3 CHELM'!C23</f>
        <v>C DYALL</v>
      </c>
      <c r="D89" s="20">
        <f>'Match 3 CHELM'!D23</f>
        <v>3</v>
      </c>
      <c r="E89" s="20">
        <f>'Match 3 CHELM'!E23</f>
        <v>9</v>
      </c>
      <c r="F89" s="20">
        <f>'Match 3 CHELM'!F23</f>
        <v>0</v>
      </c>
      <c r="G89" s="20">
        <f>'Match 3 CHELM'!G23</f>
        <v>8</v>
      </c>
      <c r="H89" s="102">
        <v>20</v>
      </c>
      <c r="I89" s="111" t="str">
        <f>'Match 2 does'!H24</f>
        <v>E4</v>
      </c>
      <c r="J89" s="111" t="str">
        <f>'Match 2 does'!I24</f>
        <v>R SAMUELS</v>
      </c>
      <c r="K89" s="111">
        <f>'Match 2 does'!J24</f>
        <v>12</v>
      </c>
      <c r="L89" s="111">
        <f>'Match 2 does'!K24</f>
        <v>15</v>
      </c>
      <c r="M89" s="111">
        <f>'Match 2 does'!L24</f>
        <v>8</v>
      </c>
      <c r="N89" s="111">
        <f>'Match 2 does'!M24</f>
        <v>6</v>
      </c>
      <c r="O89" s="47">
        <v>20</v>
      </c>
      <c r="P89" s="22" t="str">
        <f>'Match 4 canal'!N24</f>
        <v>F8</v>
      </c>
      <c r="Q89" s="22" t="str">
        <f>'Match 4 canal'!O24</f>
        <v>B WOOLCOTT</v>
      </c>
      <c r="R89" s="22">
        <f>'Match 4 canal'!P24</f>
        <v>1</v>
      </c>
      <c r="S89" s="22">
        <f>'Match 4 canal'!Q24</f>
        <v>3</v>
      </c>
      <c r="T89" s="22">
        <f>'Match 4 canal'!R24</f>
        <v>0</v>
      </c>
      <c r="U89" s="21">
        <f>'Match 4 canal'!S24</f>
        <v>6</v>
      </c>
      <c r="Y89" s="7"/>
      <c r="Z89" s="7"/>
      <c r="AA89" s="7"/>
    </row>
    <row r="90" spans="1:27" ht="12" customHeight="1" x14ac:dyDescent="0.15">
      <c r="A90" s="47">
        <v>21</v>
      </c>
      <c r="B90" s="20" t="str">
        <f>'Match 3 CHELM'!H10</f>
        <v>B4</v>
      </c>
      <c r="C90" s="20" t="str">
        <f>'Match 3 CHELM'!I10</f>
        <v>R MCCARTHY</v>
      </c>
      <c r="D90" s="20">
        <f>'Match 3 CHELM'!J10</f>
        <v>3</v>
      </c>
      <c r="E90" s="20">
        <f>'Match 3 CHELM'!K10</f>
        <v>6</v>
      </c>
      <c r="F90" s="20">
        <f>'Match 3 CHELM'!L10</f>
        <v>0</v>
      </c>
      <c r="G90" s="20">
        <f>'Match 3 CHELM'!M10</f>
        <v>6</v>
      </c>
      <c r="H90" s="102">
        <v>21</v>
      </c>
      <c r="I90" s="111" t="str">
        <f>'Match 2 does'!H23</f>
        <v>E3</v>
      </c>
      <c r="J90" s="111" t="str">
        <f>'Match 2 does'!I23</f>
        <v>M GOODWIN</v>
      </c>
      <c r="K90" s="111">
        <f>'Match 2 does'!J23</f>
        <v>12</v>
      </c>
      <c r="L90" s="111">
        <f>'Match 2 does'!K23</f>
        <v>14</v>
      </c>
      <c r="M90" s="111">
        <f>'Match 2 does'!L23</f>
        <v>0</v>
      </c>
      <c r="N90" s="111">
        <f>'Match 2 does'!M23</f>
        <v>5</v>
      </c>
      <c r="O90" s="47">
        <v>21</v>
      </c>
      <c r="P90" s="22" t="str">
        <f>'Match 4 canal'!H15</f>
        <v>B10</v>
      </c>
      <c r="Q90" s="22" t="str">
        <f>'Match 4 canal'!I15</f>
        <v>J BYFORD</v>
      </c>
      <c r="R90" s="22">
        <f>'Match 4 canal'!J15</f>
        <v>1</v>
      </c>
      <c r="S90" s="22">
        <f>'Match 4 canal'!K15</f>
        <v>3</v>
      </c>
      <c r="T90" s="22">
        <f>'Match 4 canal'!L15</f>
        <v>0</v>
      </c>
      <c r="U90" s="21">
        <f>'Match 4 canal'!M15</f>
        <v>9</v>
      </c>
    </row>
    <row r="91" spans="1:27" ht="12" customHeight="1" x14ac:dyDescent="0.15">
      <c r="A91" s="47">
        <v>22</v>
      </c>
      <c r="B91" s="20" t="str">
        <f>'Match 3 CHELM'!B21</f>
        <v>D1</v>
      </c>
      <c r="C91" s="20" t="str">
        <f>'Match 3 CHELM'!C21</f>
        <v>B DAVIS</v>
      </c>
      <c r="D91" s="20">
        <f>'Match 3 CHELM'!D21</f>
        <v>3</v>
      </c>
      <c r="E91" s="20">
        <f>'Match 3 CHELM'!E21</f>
        <v>2</v>
      </c>
      <c r="F91" s="20">
        <f>'Match 3 CHELM'!F21</f>
        <v>0</v>
      </c>
      <c r="G91" s="20">
        <f>'Match 3 CHELM'!G21</f>
        <v>7</v>
      </c>
      <c r="H91" s="102">
        <v>22</v>
      </c>
      <c r="I91" s="111" t="str">
        <f>'Match 2 does'!N26</f>
        <v>F6</v>
      </c>
      <c r="J91" s="111" t="str">
        <f>'Match 2 does'!O26</f>
        <v>S MASON</v>
      </c>
      <c r="K91" s="111">
        <f>'Match 2 does'!P26</f>
        <v>12</v>
      </c>
      <c r="L91" s="111">
        <f>'Match 2 does'!Q26</f>
        <v>13</v>
      </c>
      <c r="M91" s="111">
        <f>'Match 2 does'!R26</f>
        <v>8</v>
      </c>
      <c r="N91" s="111">
        <f>'Match 2 does'!S26</f>
        <v>5</v>
      </c>
      <c r="O91" s="47">
        <v>22</v>
      </c>
      <c r="P91" s="22" t="str">
        <f>'Match 4 canal'!B26</f>
        <v>D1</v>
      </c>
      <c r="Q91" s="22" t="str">
        <f>'Match 4 canal'!C26</f>
        <v>K MARTIN</v>
      </c>
      <c r="R91" s="22">
        <f>'Match 4 canal'!D26</f>
        <v>1</v>
      </c>
      <c r="S91" s="22">
        <f>'Match 4 canal'!E26</f>
        <v>2</v>
      </c>
      <c r="T91" s="22">
        <f>'Match 4 canal'!F26</f>
        <v>0</v>
      </c>
      <c r="U91" s="21">
        <f>'Match 4 canal'!G26</f>
        <v>6</v>
      </c>
    </row>
    <row r="92" spans="1:27" ht="12" customHeight="1" x14ac:dyDescent="0.15">
      <c r="A92" s="47">
        <v>23</v>
      </c>
      <c r="B92" s="20" t="str">
        <f>'Match 3 CHELM'!B24</f>
        <v>D4</v>
      </c>
      <c r="C92" s="20" t="str">
        <f>'Match 3 CHELM'!C24</f>
        <v>A BRETT</v>
      </c>
      <c r="D92" s="20">
        <f>'Match 3 CHELM'!D24</f>
        <v>2</v>
      </c>
      <c r="E92" s="20">
        <f>'Match 3 CHELM'!E24</f>
        <v>15</v>
      </c>
      <c r="F92" s="20">
        <f>'Match 3 CHELM'!F24</f>
        <v>0</v>
      </c>
      <c r="G92" s="20">
        <f>'Match 3 CHELM'!G24</f>
        <v>6</v>
      </c>
      <c r="H92" s="102">
        <v>23</v>
      </c>
      <c r="I92" s="111" t="str">
        <f>'Match 2 does'!N30</f>
        <v>F10</v>
      </c>
      <c r="J92" s="111" t="str">
        <f>'Match 2 does'!O30</f>
        <v>R MEAD</v>
      </c>
      <c r="K92" s="111">
        <f>'Match 2 does'!P30</f>
        <v>12</v>
      </c>
      <c r="L92" s="111">
        <f>'Match 2 does'!Q30</f>
        <v>3</v>
      </c>
      <c r="M92" s="111">
        <f>'Match 2 does'!R30</f>
        <v>8</v>
      </c>
      <c r="N92" s="111">
        <f>'Match 2 does'!S30</f>
        <v>4</v>
      </c>
      <c r="O92" s="47">
        <v>23</v>
      </c>
      <c r="P92" s="22" t="str">
        <f>'Match 4 canal'!H14</f>
        <v>B7</v>
      </c>
      <c r="Q92" s="22" t="str">
        <f>'Match 4 canal'!I14</f>
        <v>B DAVIS</v>
      </c>
      <c r="R92" s="22">
        <f>'Match 4 canal'!J14</f>
        <v>1</v>
      </c>
      <c r="S92" s="22">
        <f>'Match 4 canal'!K14</f>
        <v>1</v>
      </c>
      <c r="T92" s="22">
        <f>'Match 4 canal'!L14</f>
        <v>8</v>
      </c>
      <c r="U92" s="21">
        <f>'Match 4 canal'!M14</f>
        <v>8</v>
      </c>
    </row>
    <row r="93" spans="1:27" ht="12" customHeight="1" x14ac:dyDescent="0.15">
      <c r="A93" s="47">
        <v>24</v>
      </c>
      <c r="B93" s="20" t="str">
        <f>'Match 3 CHELM'!B22</f>
        <v>D2</v>
      </c>
      <c r="C93" s="20" t="str">
        <f>'Match 3 CHELM'!C22</f>
        <v>A LEUTCHFORD</v>
      </c>
      <c r="D93" s="20">
        <f>'Match 3 CHELM'!D22</f>
        <v>2</v>
      </c>
      <c r="E93" s="20">
        <f>'Match 3 CHELM'!E22</f>
        <v>10</v>
      </c>
      <c r="F93" s="20">
        <f>'Match 3 CHELM'!F22</f>
        <v>0</v>
      </c>
      <c r="G93" s="20">
        <f>'Match 3 CHELM'!G22</f>
        <v>5</v>
      </c>
      <c r="H93" s="102">
        <v>24</v>
      </c>
      <c r="I93" s="111" t="str">
        <f>'Match 2 does'!B11</f>
        <v>A5</v>
      </c>
      <c r="J93" s="111" t="str">
        <f>'Match 2 does'!C11</f>
        <v>A LEUTCHFORD</v>
      </c>
      <c r="K93" s="111">
        <f>'Match 2 does'!D11</f>
        <v>11</v>
      </c>
      <c r="L93" s="111">
        <f>'Match 2 does'!E11</f>
        <v>0</v>
      </c>
      <c r="M93" s="111">
        <f>'Match 2 does'!F11</f>
        <v>0</v>
      </c>
      <c r="N93" s="111">
        <f>'Match 2 does'!G11</f>
        <v>5</v>
      </c>
      <c r="O93" s="47">
        <v>24</v>
      </c>
      <c r="P93" s="22" t="str">
        <f>'Match 4 canal'!B12</f>
        <v>A6</v>
      </c>
      <c r="Q93" s="22" t="str">
        <f>'Match 4 canal'!C12</f>
        <v>ANDY MCCARTHY</v>
      </c>
      <c r="R93" s="22">
        <f>'Match 4 canal'!D12</f>
        <v>1</v>
      </c>
      <c r="S93" s="22">
        <f>'Match 4 canal'!E12</f>
        <v>1</v>
      </c>
      <c r="T93" s="22">
        <f>'Match 4 canal'!F12</f>
        <v>0</v>
      </c>
      <c r="U93" s="21">
        <f>'Match 4 canal'!G12</f>
        <v>8</v>
      </c>
    </row>
    <row r="94" spans="1:27" ht="12" customHeight="1" x14ac:dyDescent="0.15">
      <c r="A94" s="47">
        <v>25</v>
      </c>
      <c r="B94" s="21" t="str">
        <f>'Match 3 CHELM'!N10</f>
        <v>C4</v>
      </c>
      <c r="C94" s="21" t="str">
        <f>'Match 3 CHELM'!O10</f>
        <v>S WALKER</v>
      </c>
      <c r="D94" s="21">
        <f>'Match 3 CHELM'!P10</f>
        <v>2</v>
      </c>
      <c r="E94" s="21">
        <f>'Match 3 CHELM'!Q10</f>
        <v>6</v>
      </c>
      <c r="F94" s="21">
        <f>'Match 3 CHELM'!R10</f>
        <v>0</v>
      </c>
      <c r="G94" s="21">
        <f>'Match 3 CHELM'!S10</f>
        <v>5</v>
      </c>
      <c r="H94" s="102">
        <v>25</v>
      </c>
      <c r="I94" s="111" t="str">
        <f>'Match 2 does'!H27</f>
        <v>E7</v>
      </c>
      <c r="J94" s="111" t="str">
        <f>'Match 2 does'!I27</f>
        <v>S PALMER</v>
      </c>
      <c r="K94" s="111">
        <f>'Match 2 does'!J27</f>
        <v>10</v>
      </c>
      <c r="L94" s="111">
        <f>'Match 2 does'!K27</f>
        <v>14</v>
      </c>
      <c r="M94" s="111">
        <f>'Match 2 does'!L27</f>
        <v>0</v>
      </c>
      <c r="N94" s="111">
        <f>'Match 2 does'!M27</f>
        <v>4</v>
      </c>
      <c r="O94" s="47">
        <v>25</v>
      </c>
      <c r="P94" s="22" t="str">
        <f>'Match 4 canal'!H27</f>
        <v>E1</v>
      </c>
      <c r="Q94" s="22" t="str">
        <f>'Match 4 canal'!I27</f>
        <v>A ROBBINS</v>
      </c>
      <c r="R94" s="22">
        <f>'Match 4 canal'!J27</f>
        <v>1</v>
      </c>
      <c r="S94" s="22">
        <f>'Match 4 canal'!K27</f>
        <v>1</v>
      </c>
      <c r="T94" s="22">
        <f>'Match 4 canal'!L27</f>
        <v>0</v>
      </c>
      <c r="U94" s="21">
        <f>'Match 4 canal'!M27</f>
        <v>9</v>
      </c>
    </row>
    <row r="95" spans="1:27" ht="12" customHeight="1" x14ac:dyDescent="0.15">
      <c r="A95" s="47">
        <v>26</v>
      </c>
      <c r="B95" s="21" t="str">
        <f>'Match 3 CHELM'!N12</f>
        <v>C6</v>
      </c>
      <c r="C95" s="21" t="str">
        <f>'Match 3 CHELM'!O12</f>
        <v>A AVES</v>
      </c>
      <c r="D95" s="21">
        <f>'Match 3 CHELM'!P12</f>
        <v>2</v>
      </c>
      <c r="E95" s="21">
        <f>'Match 3 CHELM'!Q12</f>
        <v>4</v>
      </c>
      <c r="F95" s="21">
        <f>'Match 3 CHELM'!R12</f>
        <v>0</v>
      </c>
      <c r="G95" s="21">
        <f>'Match 3 CHELM'!S12</f>
        <v>4</v>
      </c>
      <c r="H95" s="102">
        <v>26</v>
      </c>
      <c r="I95" s="111" t="str">
        <f>'Match 2 does'!N22</f>
        <v>F2</v>
      </c>
      <c r="J95" s="111" t="str">
        <f>'Match 2 does'!O22</f>
        <v>B BLACKIE</v>
      </c>
      <c r="K95" s="111">
        <f>'Match 2 does'!P22</f>
        <v>10</v>
      </c>
      <c r="L95" s="111">
        <f>'Match 2 does'!Q22</f>
        <v>9</v>
      </c>
      <c r="M95" s="111">
        <f>'Match 2 does'!R22</f>
        <v>0</v>
      </c>
      <c r="N95" s="111">
        <f>'Match 2 does'!S22</f>
        <v>3</v>
      </c>
      <c r="O95" s="47">
        <v>26</v>
      </c>
      <c r="P95" s="22" t="str">
        <f>'Match 4 canal'!B16</f>
        <v>A10</v>
      </c>
      <c r="Q95" s="22" t="str">
        <f>'Match 4 canal'!C16</f>
        <v>M BANKS</v>
      </c>
      <c r="R95" s="22">
        <f>'Match 4 canal'!D16</f>
        <v>0</v>
      </c>
      <c r="S95" s="22">
        <f>'Match 4 canal'!E16</f>
        <v>14</v>
      </c>
      <c r="T95" s="22">
        <f>'Match 4 canal'!F16</f>
        <v>8</v>
      </c>
      <c r="U95" s="21">
        <f>'Match 4 canal'!G16</f>
        <v>7</v>
      </c>
    </row>
    <row r="96" spans="1:27" ht="12" customHeight="1" x14ac:dyDescent="0.15">
      <c r="A96" s="47">
        <v>27</v>
      </c>
      <c r="B96" s="21" t="str">
        <f>'Match 3 CHELM'!N15</f>
        <v>C9</v>
      </c>
      <c r="C96" s="21" t="str">
        <f>'Match 3 CHELM'!O15</f>
        <v>T HAYDEN</v>
      </c>
      <c r="D96" s="21">
        <f>'Match 3 CHELM'!P15</f>
        <v>2</v>
      </c>
      <c r="E96" s="21">
        <f>'Match 3 CHELM'!Q15</f>
        <v>2</v>
      </c>
      <c r="F96" s="21">
        <f>'Match 3 CHELM'!R15</f>
        <v>0</v>
      </c>
      <c r="G96" s="21">
        <f>'Match 3 CHELM'!S15</f>
        <v>3</v>
      </c>
      <c r="H96" s="102">
        <v>27</v>
      </c>
      <c r="I96" s="111" t="str">
        <f>'Match 2 does'!H8</f>
        <v>B2</v>
      </c>
      <c r="J96" s="111" t="str">
        <f>'Match 2 does'!I8</f>
        <v>R SMITH</v>
      </c>
      <c r="K96" s="111">
        <f>'Match 2 does'!J8</f>
        <v>8</v>
      </c>
      <c r="L96" s="111">
        <f>'Match 2 does'!K8</f>
        <v>8</v>
      </c>
      <c r="M96" s="111">
        <f>'Match 2 does'!L8</f>
        <v>0</v>
      </c>
      <c r="N96" s="111">
        <f>'Match 2 does'!M8</f>
        <v>5</v>
      </c>
      <c r="O96" s="47">
        <v>27</v>
      </c>
      <c r="P96" s="22" t="str">
        <f>'Match 4 canal'!H16</f>
        <v>B4</v>
      </c>
      <c r="Q96" s="22" t="str">
        <f>'Match 4 canal'!I16</f>
        <v>J DERRY</v>
      </c>
      <c r="R96" s="22">
        <f>'Match 4 canal'!J16</f>
        <v>0</v>
      </c>
      <c r="S96" s="22">
        <f>'Match 4 canal'!K16</f>
        <v>10</v>
      </c>
      <c r="T96" s="22">
        <f>'Match 4 canal'!L16</f>
        <v>8</v>
      </c>
      <c r="U96" s="21">
        <f>'Match 4 canal'!M16</f>
        <v>7</v>
      </c>
    </row>
    <row r="97" spans="1:21" ht="12" customHeight="1" x14ac:dyDescent="0.15">
      <c r="A97" s="47">
        <v>28</v>
      </c>
      <c r="B97" s="21" t="str">
        <f>'Match 3 CHELM'!N16</f>
        <v>C10</v>
      </c>
      <c r="C97" s="21" t="str">
        <f>'Match 3 CHELM'!O16</f>
        <v>S ROOT</v>
      </c>
      <c r="D97" s="21">
        <f>'Match 3 CHELM'!P16</f>
        <v>1</v>
      </c>
      <c r="E97" s="21">
        <f>'Match 3 CHELM'!Q16</f>
        <v>15</v>
      </c>
      <c r="F97" s="21">
        <f>'Match 3 CHELM'!R16</f>
        <v>0</v>
      </c>
      <c r="G97" s="21">
        <f>'Match 3 CHELM'!S16</f>
        <v>2</v>
      </c>
      <c r="H97" s="102">
        <v>28</v>
      </c>
      <c r="I97" s="111" t="str">
        <f>'Match 2 does'!H30</f>
        <v>E10</v>
      </c>
      <c r="J97" s="111" t="str">
        <f>'Match 2 does'!I30</f>
        <v>S WHITE</v>
      </c>
      <c r="K97" s="111">
        <f>'Match 2 does'!J30</f>
        <v>8</v>
      </c>
      <c r="L97" s="111">
        <f>'Match 2 does'!K30</f>
        <v>4</v>
      </c>
      <c r="M97" s="111">
        <f>'Match 2 does'!L30</f>
        <v>0</v>
      </c>
      <c r="N97" s="111">
        <f>'Match 2 does'!M30</f>
        <v>3</v>
      </c>
      <c r="O97" s="47">
        <v>28</v>
      </c>
      <c r="P97" s="22" t="str">
        <f>'Match 4 canal'!H26</f>
        <v>E4</v>
      </c>
      <c r="Q97" s="22" t="str">
        <f>'Match 4 canal'!I26</f>
        <v>M ROSCOE</v>
      </c>
      <c r="R97" s="22">
        <f>'Match 4 canal'!J26</f>
        <v>0</v>
      </c>
      <c r="S97" s="22">
        <f>'Match 4 canal'!K26</f>
        <v>10</v>
      </c>
      <c r="T97" s="22">
        <f>'Match 4 canal'!L26</f>
        <v>0</v>
      </c>
      <c r="U97" s="21">
        <f>'Match 4 canal'!M26</f>
        <v>8</v>
      </c>
    </row>
    <row r="98" spans="1:21" ht="12" customHeight="1" x14ac:dyDescent="0.15">
      <c r="A98" s="47">
        <v>29</v>
      </c>
      <c r="B98" s="20" t="str">
        <f>'Match 3 CHELM'!H25</f>
        <v>E5</v>
      </c>
      <c r="C98" s="20" t="str">
        <f>'Match 3 CHELM'!O25</f>
        <v>S RICHES</v>
      </c>
      <c r="D98" s="20">
        <f>'Match 3 CHELM'!P25</f>
        <v>1</v>
      </c>
      <c r="E98" s="20">
        <f>'Match 3 CHELM'!Q25</f>
        <v>15</v>
      </c>
      <c r="F98" s="20">
        <f>'Match 3 CHELM'!R25</f>
        <v>0</v>
      </c>
      <c r="G98" s="20">
        <f>'Match 3 CHELM'!S25</f>
        <v>3</v>
      </c>
      <c r="H98" s="102">
        <v>29</v>
      </c>
      <c r="I98" s="111" t="str">
        <f>'Match 2 does'!B9</f>
        <v>A3</v>
      </c>
      <c r="J98" s="111" t="str">
        <f>'Match 2 does'!C9</f>
        <v>S DOMER</v>
      </c>
      <c r="K98" s="111">
        <f>'Match 2 does'!D9</f>
        <v>7</v>
      </c>
      <c r="L98" s="111">
        <f>'Match 2 does'!E9</f>
        <v>9</v>
      </c>
      <c r="M98" s="111">
        <f>'Match 2 does'!F9</f>
        <v>0</v>
      </c>
      <c r="N98" s="111">
        <f>'Match 2 does'!G9</f>
        <v>4</v>
      </c>
      <c r="O98" s="47">
        <v>29</v>
      </c>
      <c r="P98" s="22" t="str">
        <f>'Match 4 canal'!H9</f>
        <v>B5</v>
      </c>
      <c r="Q98" s="22" t="str">
        <f>'Match 4 canal'!I9</f>
        <v>S PALMER</v>
      </c>
      <c r="R98" s="22">
        <f>'Match 4 canal'!J9</f>
        <v>0</v>
      </c>
      <c r="S98" s="22">
        <f>'Match 4 canal'!K9</f>
        <v>7</v>
      </c>
      <c r="T98" s="22">
        <f>'Match 4 canal'!L9</f>
        <v>8</v>
      </c>
      <c r="U98" s="21">
        <f>'Match 4 canal'!M9</f>
        <v>6</v>
      </c>
    </row>
    <row r="99" spans="1:21" ht="12" customHeight="1" x14ac:dyDescent="0.15">
      <c r="A99" s="47">
        <v>30</v>
      </c>
      <c r="B99" s="20" t="str">
        <f>'Match 3 CHELM'!N25</f>
        <v>F5</v>
      </c>
      <c r="C99" s="20" t="str">
        <f>'Match 3 CHELM'!I25</f>
        <v>I CARTER</v>
      </c>
      <c r="D99" s="20">
        <f>'Match 3 CHELM'!J25</f>
        <v>1</v>
      </c>
      <c r="E99" s="20">
        <f>'Match 3 CHELM'!K25</f>
        <v>13</v>
      </c>
      <c r="F99" s="20">
        <f>'Match 3 CHELM'!L25</f>
        <v>0</v>
      </c>
      <c r="G99" s="20">
        <f>'Match 3 CHELM'!M25</f>
        <v>9</v>
      </c>
      <c r="H99" s="102">
        <v>30</v>
      </c>
      <c r="I99" s="111" t="str">
        <f>'Match 2 does'!B27</f>
        <v>D7</v>
      </c>
      <c r="J99" s="111" t="str">
        <f>'Match 2 does'!C27</f>
        <v>R HOULDING</v>
      </c>
      <c r="K99" s="111">
        <f>'Match 2 does'!D27</f>
        <v>7</v>
      </c>
      <c r="L99" s="111">
        <f>'Match 2 does'!E27</f>
        <v>8</v>
      </c>
      <c r="M99" s="111">
        <f>'Match 2 does'!F27</f>
        <v>0</v>
      </c>
      <c r="N99" s="111">
        <f>'Match 2 does'!G27</f>
        <v>10</v>
      </c>
      <c r="O99" s="47">
        <v>30</v>
      </c>
      <c r="P99" s="22" t="str">
        <f>'Match 4 canal'!H21</f>
        <v>E7</v>
      </c>
      <c r="Q99" s="22" t="str">
        <f>'Match 4 canal'!I21</f>
        <v>S HOLDEN</v>
      </c>
      <c r="R99" s="22">
        <f>'Match 4 canal'!J21</f>
        <v>0</v>
      </c>
      <c r="S99" s="22">
        <f>'Match 4 canal'!K21</f>
        <v>7</v>
      </c>
      <c r="T99" s="22">
        <f>'Match 4 canal'!L21</f>
        <v>8</v>
      </c>
      <c r="U99" s="21">
        <f>'Match 4 canal'!M21</f>
        <v>7</v>
      </c>
    </row>
    <row r="100" spans="1:21" ht="12" customHeight="1" x14ac:dyDescent="0.15">
      <c r="A100" s="47">
        <v>31</v>
      </c>
      <c r="B100" s="20" t="str">
        <f>'Match 3 CHELM'!B13</f>
        <v>A7</v>
      </c>
      <c r="C100" s="20" t="str">
        <f>'Match 3 CHELM'!C13</f>
        <v>P CHAMBERS</v>
      </c>
      <c r="D100" s="20">
        <f>'Match 3 CHELM'!D13</f>
        <v>1</v>
      </c>
      <c r="E100" s="20">
        <f>'Match 3 CHELM'!E13</f>
        <v>12</v>
      </c>
      <c r="F100" s="20">
        <f>'Match 3 CHELM'!F13</f>
        <v>0</v>
      </c>
      <c r="G100" s="20">
        <f>'Match 3 CHELM'!G13</f>
        <v>10</v>
      </c>
      <c r="H100" s="102">
        <v>31</v>
      </c>
      <c r="I100" s="111" t="str">
        <f>'Match 2 does'!N10</f>
        <v>C4</v>
      </c>
      <c r="J100" s="111" t="str">
        <f>'Match 2 does'!O10</f>
        <v>B WALKER</v>
      </c>
      <c r="K100" s="111">
        <f>'Match 2 does'!P10</f>
        <v>6</v>
      </c>
      <c r="L100" s="111">
        <f>'Match 2 does'!Q10</f>
        <v>13</v>
      </c>
      <c r="M100" s="111">
        <f>'Match 2 does'!R10</f>
        <v>0</v>
      </c>
      <c r="N100" s="111">
        <f>'Match 2 does'!S10</f>
        <v>10</v>
      </c>
      <c r="O100" s="47">
        <v>31</v>
      </c>
      <c r="P100" s="22" t="str">
        <f>'Match 4 canal'!B13</f>
        <v>A7</v>
      </c>
      <c r="Q100" s="22" t="str">
        <f>'Match 4 canal'!C13</f>
        <v>KIM NAISH</v>
      </c>
      <c r="R100" s="22">
        <f>'Match 4 canal'!D13</f>
        <v>0</v>
      </c>
      <c r="S100" s="22">
        <f>'Match 4 canal'!E13</f>
        <v>7</v>
      </c>
      <c r="T100" s="22">
        <f>'Match 4 canal'!F13</f>
        <v>8</v>
      </c>
      <c r="U100" s="21">
        <f>'Match 4 canal'!G13</f>
        <v>6</v>
      </c>
    </row>
    <row r="101" spans="1:21" ht="12.75" customHeight="1" x14ac:dyDescent="0.15">
      <c r="A101" s="47">
        <v>32</v>
      </c>
      <c r="B101" s="20" t="str">
        <f>'Match 3 CHELM'!H14</f>
        <v>B8</v>
      </c>
      <c r="C101" s="20" t="str">
        <f>'Match 3 CHELM'!I14</f>
        <v>B BLACKIE</v>
      </c>
      <c r="D101" s="20">
        <f>'Match 3 CHELM'!J14</f>
        <v>1</v>
      </c>
      <c r="E101" s="20">
        <f>'Match 3 CHELM'!K14</f>
        <v>12</v>
      </c>
      <c r="F101" s="20">
        <f>'Match 3 CHELM'!L14</f>
        <v>0</v>
      </c>
      <c r="G101" s="20">
        <f>'Match 3 CHELM'!M14</f>
        <v>5</v>
      </c>
      <c r="H101" s="102">
        <v>32</v>
      </c>
      <c r="I101" s="111" t="str">
        <f>'Match 2 does'!B23</f>
        <v>D3</v>
      </c>
      <c r="J101" s="111" t="str">
        <f>'Match 2 does'!C23</f>
        <v>A Howard</v>
      </c>
      <c r="K101" s="111">
        <f>'Match 2 does'!D23</f>
        <v>6</v>
      </c>
      <c r="L101" s="111">
        <f>'Match 2 does'!E23</f>
        <v>3</v>
      </c>
      <c r="M101" s="111">
        <f>'Match 2 does'!F23</f>
        <v>0</v>
      </c>
      <c r="N101" s="111">
        <f>'Match 2 does'!G23</f>
        <v>9</v>
      </c>
      <c r="O101" s="47">
        <v>32</v>
      </c>
      <c r="P101" s="22" t="str">
        <f>'Match 4 canal'!B14</f>
        <v>A8</v>
      </c>
      <c r="Q101" s="22" t="str">
        <f>'Match 4 canal'!C14</f>
        <v>B WALKER</v>
      </c>
      <c r="R101" s="22">
        <f>'Match 4 canal'!D14</f>
        <v>0</v>
      </c>
      <c r="S101" s="22">
        <f>'Match 4 canal'!E14</f>
        <v>7</v>
      </c>
      <c r="T101" s="22">
        <f>'Match 4 canal'!F14</f>
        <v>0</v>
      </c>
      <c r="U101" s="21">
        <f>'Match 4 canal'!G14</f>
        <v>5</v>
      </c>
    </row>
    <row r="102" spans="1:21" ht="12.75" customHeight="1" x14ac:dyDescent="0.15">
      <c r="A102" s="47">
        <v>33</v>
      </c>
      <c r="B102" s="20" t="str">
        <f>'Match 3 CHELM'!N30</f>
        <v>F10</v>
      </c>
      <c r="C102" s="20" t="str">
        <f>'Match 3 CHELM'!I30</f>
        <v>D LEWIS</v>
      </c>
      <c r="D102" s="20">
        <f>'Match 3 CHELM'!J30</f>
        <v>1</v>
      </c>
      <c r="E102" s="20">
        <f>'Match 3 CHELM'!K30</f>
        <v>12</v>
      </c>
      <c r="F102" s="20">
        <f>'Match 3 CHELM'!L30</f>
        <v>0</v>
      </c>
      <c r="G102" s="20">
        <f>'Match 3 CHELM'!M30</f>
        <v>8</v>
      </c>
      <c r="H102" s="102">
        <v>33</v>
      </c>
      <c r="I102" s="111" t="str">
        <f>'Match 2 does'!N24</f>
        <v>F4</v>
      </c>
      <c r="J102" s="111" t="str">
        <f>'Match 2 does'!O24</f>
        <v>G WEBBER</v>
      </c>
      <c r="K102" s="111">
        <f>'Match 2 does'!P24</f>
        <v>5</v>
      </c>
      <c r="L102" s="111">
        <f>'Match 2 does'!Q24</f>
        <v>15</v>
      </c>
      <c r="M102" s="111">
        <f>'Match 2 does'!R24</f>
        <v>0</v>
      </c>
      <c r="N102" s="111">
        <f>'Match 2 does'!S24</f>
        <v>2</v>
      </c>
      <c r="O102" s="47">
        <v>33</v>
      </c>
      <c r="P102" s="22" t="str">
        <f>'Match 4 canal'!N25</f>
        <v>F2</v>
      </c>
      <c r="Q102" s="22" t="str">
        <f>'Match 4 canal'!O25</f>
        <v>A Howard</v>
      </c>
      <c r="R102" s="22">
        <f>'Match 4 canal'!P25</f>
        <v>0</v>
      </c>
      <c r="S102" s="22">
        <f>'Match 4 canal'!Q25</f>
        <v>7</v>
      </c>
      <c r="T102" s="22">
        <f>'Match 4 canal'!R25</f>
        <v>0</v>
      </c>
      <c r="U102" s="21">
        <f>'Match 4 canal'!S25</f>
        <v>5</v>
      </c>
    </row>
    <row r="103" spans="1:21" ht="12.75" customHeight="1" x14ac:dyDescent="0.15">
      <c r="A103" s="47">
        <v>34</v>
      </c>
      <c r="B103" s="20" t="str">
        <f>'Match 3 CHELM'!B8</f>
        <v>A2</v>
      </c>
      <c r="C103" s="20" t="str">
        <f>'Match 3 CHELM'!C8</f>
        <v>M BANKS</v>
      </c>
      <c r="D103" s="20">
        <f>'Match 3 CHELM'!D8</f>
        <v>1</v>
      </c>
      <c r="E103" s="20">
        <f>'Match 3 CHELM'!E8</f>
        <v>11</v>
      </c>
      <c r="F103" s="20">
        <f>'Match 3 CHELM'!F8</f>
        <v>0</v>
      </c>
      <c r="G103" s="20">
        <f>'Match 3 CHELM'!G8</f>
        <v>9</v>
      </c>
      <c r="H103" s="102">
        <v>34</v>
      </c>
      <c r="I103" s="111" t="str">
        <f>'Match 2 does'!N11</f>
        <v>C5</v>
      </c>
      <c r="J103" s="111" t="str">
        <f>'Match 2 does'!O11</f>
        <v>J DERRY</v>
      </c>
      <c r="K103" s="111">
        <f>'Match 2 does'!P11</f>
        <v>5</v>
      </c>
      <c r="L103" s="111">
        <f>'Match 2 does'!Q11</f>
        <v>3</v>
      </c>
      <c r="M103" s="111">
        <f>'Match 2 does'!R11</f>
        <v>0</v>
      </c>
      <c r="N103" s="111">
        <f>'Match 2 does'!S11</f>
        <v>9</v>
      </c>
      <c r="O103" s="47">
        <v>34</v>
      </c>
      <c r="P103" s="22" t="str">
        <f>'Match 4 canal'!H22</f>
        <v>E6</v>
      </c>
      <c r="Q103" s="22" t="str">
        <f>'Match 4 canal'!I22</f>
        <v>G CHILDS</v>
      </c>
      <c r="R103" s="22">
        <f>'Match 4 canal'!J22</f>
        <v>0</v>
      </c>
      <c r="S103" s="22">
        <f>'Match 4 canal'!K22</f>
        <v>6</v>
      </c>
      <c r="T103" s="22">
        <f>'Match 4 canal'!L22</f>
        <v>0</v>
      </c>
      <c r="U103" s="21">
        <f>'Match 4 canal'!M22</f>
        <v>6</v>
      </c>
    </row>
    <row r="104" spans="1:21" ht="12.75" customHeight="1" x14ac:dyDescent="0.15">
      <c r="A104" s="47">
        <v>35</v>
      </c>
      <c r="B104" s="20" t="str">
        <f>'Match 3 CHELM'!N24</f>
        <v>F4</v>
      </c>
      <c r="C104" s="20" t="str">
        <f>'Match 3 CHELM'!I24</f>
        <v>J COOTE</v>
      </c>
      <c r="D104" s="20">
        <f>'Match 3 CHELM'!J24</f>
        <v>1</v>
      </c>
      <c r="E104" s="20">
        <f>'Match 3 CHELM'!K24</f>
        <v>11</v>
      </c>
      <c r="F104" s="20">
        <f>'Match 3 CHELM'!L24</f>
        <v>0</v>
      </c>
      <c r="G104" s="20">
        <f>'Match 3 CHELM'!M24</f>
        <v>7</v>
      </c>
      <c r="H104" s="102">
        <v>35</v>
      </c>
      <c r="I104" s="111" t="str">
        <f>'Match 2 does'!B24</f>
        <v>D4</v>
      </c>
      <c r="J104" s="111" t="str">
        <f>'Match 2 does'!C24</f>
        <v>P LAMB</v>
      </c>
      <c r="K104" s="111">
        <f>'Match 2 does'!D24</f>
        <v>4</v>
      </c>
      <c r="L104" s="111">
        <f>'Match 2 does'!E24</f>
        <v>13</v>
      </c>
      <c r="M104" s="111">
        <f>'Match 2 does'!F24</f>
        <v>8</v>
      </c>
      <c r="N104" s="111">
        <f>'Match 2 does'!G24</f>
        <v>8</v>
      </c>
      <c r="O104" s="47">
        <v>35</v>
      </c>
      <c r="P104" s="22" t="str">
        <f>'Match 4 canal'!H28</f>
        <v>E5</v>
      </c>
      <c r="Q104" s="22" t="str">
        <f>'Match 4 canal'!I28</f>
        <v>L DRUCE</v>
      </c>
      <c r="R104" s="22">
        <f>'Match 4 canal'!J28</f>
        <v>0</v>
      </c>
      <c r="S104" s="22">
        <f>'Match 4 canal'!K28</f>
        <v>5</v>
      </c>
      <c r="T104" s="22">
        <f>'Match 4 canal'!L28</f>
        <v>0</v>
      </c>
      <c r="U104" s="21">
        <f>'Match 4 canal'!M28</f>
        <v>5</v>
      </c>
    </row>
    <row r="105" spans="1:21" ht="12.75" customHeight="1" x14ac:dyDescent="0.15">
      <c r="A105" s="47">
        <v>36</v>
      </c>
      <c r="B105" s="20" t="str">
        <f>'Match 3 CHELM'!N29</f>
        <v>F9</v>
      </c>
      <c r="C105" s="20" t="str">
        <f>'Match 3 CHELM'!I29</f>
        <v>C MORAN</v>
      </c>
      <c r="D105" s="20">
        <f>'Match 3 CHELM'!J29</f>
        <v>1</v>
      </c>
      <c r="E105" s="20">
        <f>'Match 3 CHELM'!K29</f>
        <v>10</v>
      </c>
      <c r="F105" s="20">
        <f>'Match 3 CHELM'!L29</f>
        <v>0</v>
      </c>
      <c r="G105" s="20">
        <f>'Match 3 CHELM'!M29</f>
        <v>6</v>
      </c>
      <c r="H105" s="102">
        <v>36</v>
      </c>
      <c r="I105" s="111" t="str">
        <f>'Match 2 does'!B16</f>
        <v>A10</v>
      </c>
      <c r="J105" s="111" t="str">
        <f>'Match 2 does'!C16</f>
        <v>C DYALL</v>
      </c>
      <c r="K105" s="111">
        <f>'Match 2 does'!D16</f>
        <v>4</v>
      </c>
      <c r="L105" s="111">
        <f>'Match 2 does'!E16</f>
        <v>13</v>
      </c>
      <c r="M105" s="111">
        <f>'Match 2 does'!F16</f>
        <v>0</v>
      </c>
      <c r="N105" s="111">
        <f>'Match 2 does'!G16</f>
        <v>3</v>
      </c>
      <c r="O105" s="47">
        <v>36</v>
      </c>
      <c r="P105" s="22" t="str">
        <f>'Match 4 canal'!H23</f>
        <v>E2</v>
      </c>
      <c r="Q105" s="22" t="str">
        <f>'Match 4 canal'!I23</f>
        <v>P ROSSINGTON</v>
      </c>
      <c r="R105" s="22">
        <f>'Match 4 canal'!J23</f>
        <v>0</v>
      </c>
      <c r="S105" s="22">
        <f>'Match 4 canal'!K23</f>
        <v>4</v>
      </c>
      <c r="T105" s="22">
        <f>'Match 4 canal'!L23</f>
        <v>12</v>
      </c>
      <c r="U105" s="21">
        <f>'Match 4 canal'!M23</f>
        <v>4</v>
      </c>
    </row>
    <row r="106" spans="1:21" ht="12.75" customHeight="1" x14ac:dyDescent="0.15">
      <c r="A106" s="47">
        <v>37</v>
      </c>
      <c r="B106" s="20" t="str">
        <f>'Match 3 CHELM'!H27</f>
        <v>E7</v>
      </c>
      <c r="C106" s="20" t="str">
        <f>'Match 3 CHELM'!O27</f>
        <v>B HICKFORD</v>
      </c>
      <c r="D106" s="20">
        <f>'Match 3 CHELM'!P27</f>
        <v>1</v>
      </c>
      <c r="E106" s="20">
        <f>'Match 3 CHELM'!Q27</f>
        <v>9</v>
      </c>
      <c r="F106" s="20">
        <f>'Match 3 CHELM'!R27</f>
        <v>0</v>
      </c>
      <c r="G106" s="20">
        <f>'Match 3 CHELM'!S27</f>
        <v>2</v>
      </c>
      <c r="H106" s="102">
        <v>37</v>
      </c>
      <c r="I106" s="111" t="str">
        <f>'Match 2 does'!N16</f>
        <v>C10</v>
      </c>
      <c r="J106" s="111" t="str">
        <f>'Match 2 does'!O16</f>
        <v>S HOLDEN</v>
      </c>
      <c r="K106" s="111">
        <f>'Match 2 does'!P16</f>
        <v>4</v>
      </c>
      <c r="L106" s="111">
        <f>'Match 2 does'!Q16</f>
        <v>9</v>
      </c>
      <c r="M106" s="111">
        <f>'Match 2 does'!R16</f>
        <v>0</v>
      </c>
      <c r="N106" s="111">
        <f>'Match 2 does'!S16</f>
        <v>8</v>
      </c>
      <c r="O106" s="47">
        <v>37</v>
      </c>
      <c r="P106" s="22" t="str">
        <f>'Match 4 canal'!H25</f>
        <v>E9</v>
      </c>
      <c r="Q106" s="22" t="str">
        <f>'Match 4 canal'!I25</f>
        <v>A WILLSON</v>
      </c>
      <c r="R106" s="22">
        <f>'Match 4 canal'!J25</f>
        <v>0</v>
      </c>
      <c r="S106" s="22">
        <f>'Match 4 canal'!K25</f>
        <v>4</v>
      </c>
      <c r="T106" s="22">
        <f>'Match 4 canal'!L25</f>
        <v>8</v>
      </c>
      <c r="U106" s="21">
        <f>'Match 4 canal'!M25</f>
        <v>3</v>
      </c>
    </row>
    <row r="107" spans="1:21" ht="12.75" customHeight="1" x14ac:dyDescent="0.15">
      <c r="A107" s="47">
        <v>38</v>
      </c>
      <c r="B107" s="20" t="str">
        <f>'Match 3 CHELM'!B26</f>
        <v>D6</v>
      </c>
      <c r="C107" s="20" t="str">
        <f>'Match 3 CHELM'!C26</f>
        <v>M MURTON</v>
      </c>
      <c r="D107" s="20">
        <f>'Match 3 CHELM'!D26</f>
        <v>1</v>
      </c>
      <c r="E107" s="20">
        <f>'Match 3 CHELM'!E26</f>
        <v>8</v>
      </c>
      <c r="F107" s="20">
        <f>'Match 3 CHELM'!F26</f>
        <v>8</v>
      </c>
      <c r="G107" s="20">
        <f>'Match 3 CHELM'!G26</f>
        <v>4</v>
      </c>
      <c r="H107" s="102">
        <v>38</v>
      </c>
      <c r="I107" s="111" t="str">
        <f>'Match 2 does'!H10</f>
        <v>B4</v>
      </c>
      <c r="J107" s="111" t="str">
        <f>'Match 2 does'!I10</f>
        <v>G FOREMAN</v>
      </c>
      <c r="K107" s="111">
        <f>'Match 2 does'!J10</f>
        <v>4</v>
      </c>
      <c r="L107" s="111">
        <f>'Match 2 does'!K10</f>
        <v>8</v>
      </c>
      <c r="M107" s="111">
        <f>'Match 2 does'!L10</f>
        <v>0</v>
      </c>
      <c r="N107" s="111">
        <f>'Match 2 does'!M10</f>
        <v>4</v>
      </c>
      <c r="O107" s="47">
        <v>38</v>
      </c>
      <c r="P107" s="22" t="str">
        <f>'Match 4 canal'!B15</f>
        <v>A9</v>
      </c>
      <c r="Q107" s="22" t="str">
        <f>'Match 4 canal'!C15</f>
        <v>C MORAN</v>
      </c>
      <c r="R107" s="22">
        <f>'Match 4 canal'!D15</f>
        <v>0</v>
      </c>
      <c r="S107" s="22">
        <f>'Match 4 canal'!E15</f>
        <v>3</v>
      </c>
      <c r="T107" s="22">
        <f>'Match 4 canal'!F15</f>
        <v>0</v>
      </c>
      <c r="U107" s="21">
        <f>'Match 4 canal'!G15</f>
        <v>3.5</v>
      </c>
    </row>
    <row r="108" spans="1:21" ht="12.75" customHeight="1" x14ac:dyDescent="0.15">
      <c r="A108" s="47">
        <v>39</v>
      </c>
      <c r="B108" s="20" t="str">
        <f>'Match 3 CHELM'!B7</f>
        <v>A1</v>
      </c>
      <c r="C108" s="20" t="str">
        <f>'Match 3 CHELM'!C7</f>
        <v>G FOREMAN</v>
      </c>
      <c r="D108" s="20">
        <f>'Match 3 CHELM'!D7</f>
        <v>1</v>
      </c>
      <c r="E108" s="20">
        <f>'Match 3 CHELM'!E7</f>
        <v>8</v>
      </c>
      <c r="F108" s="20">
        <f>'Match 3 CHELM'!F7</f>
        <v>0</v>
      </c>
      <c r="G108" s="20">
        <f>'Match 3 CHELM'!G7</f>
        <v>8</v>
      </c>
      <c r="H108" s="102">
        <v>39</v>
      </c>
      <c r="I108" s="111" t="str">
        <f>'Match 2 does'!B12</f>
        <v>A6</v>
      </c>
      <c r="J108" s="111" t="str">
        <f>'Match 2 does'!C12</f>
        <v>A ROBBINS</v>
      </c>
      <c r="K108" s="111">
        <f>'Match 2 does'!D12</f>
        <v>4</v>
      </c>
      <c r="L108" s="111">
        <f>'Match 2 does'!E12</f>
        <v>3</v>
      </c>
      <c r="M108" s="111">
        <f>'Match 2 does'!F12</f>
        <v>0</v>
      </c>
      <c r="N108" s="111">
        <f>'Match 2 does'!G12</f>
        <v>2</v>
      </c>
      <c r="O108" s="47">
        <v>39</v>
      </c>
      <c r="P108" s="22" t="str">
        <f>'Match 4 canal'!B8</f>
        <v>A2</v>
      </c>
      <c r="Q108" s="22" t="str">
        <f>'Match 4 canal'!C8</f>
        <v>S WILLIS</v>
      </c>
      <c r="R108" s="22">
        <f>'Match 4 canal'!D8</f>
        <v>0</v>
      </c>
      <c r="S108" s="22">
        <f>'Match 4 canal'!E8</f>
        <v>3</v>
      </c>
      <c r="T108" s="22">
        <f>'Match 4 canal'!F8</f>
        <v>0</v>
      </c>
      <c r="U108" s="21">
        <f>'Match 4 canal'!G8</f>
        <v>3.5</v>
      </c>
    </row>
    <row r="109" spans="1:21" ht="12.75" customHeight="1" x14ac:dyDescent="0.15">
      <c r="A109" s="47">
        <v>40</v>
      </c>
      <c r="B109" s="20" t="str">
        <f>'Match 3 CHELM'!N28</f>
        <v>F8</v>
      </c>
      <c r="C109" s="20" t="str">
        <f>'Match 3 CHELM'!I28</f>
        <v>D SMITH</v>
      </c>
      <c r="D109" s="20">
        <f>'Match 3 CHELM'!J28</f>
        <v>1</v>
      </c>
      <c r="E109" s="20">
        <f>'Match 3 CHELM'!K28</f>
        <v>8</v>
      </c>
      <c r="F109" s="20">
        <f>'Match 3 CHELM'!L28</f>
        <v>0</v>
      </c>
      <c r="G109" s="20">
        <f>'Match 3 CHELM'!M28</f>
        <v>5</v>
      </c>
      <c r="H109" s="102">
        <v>40</v>
      </c>
      <c r="I109" s="111" t="str">
        <f>'Match 2 does'!H9</f>
        <v>B3</v>
      </c>
      <c r="J109" s="111" t="str">
        <f>'Match 2 does'!I9</f>
        <v>P CONNELL</v>
      </c>
      <c r="K109" s="111">
        <f>'Match 2 does'!J9</f>
        <v>4</v>
      </c>
      <c r="L109" s="111">
        <f>'Match 2 does'!K9</f>
        <v>2</v>
      </c>
      <c r="M109" s="111">
        <f>'Match 2 does'!L9</f>
        <v>0</v>
      </c>
      <c r="N109" s="111">
        <f>'Match 2 does'!M9</f>
        <v>3</v>
      </c>
      <c r="O109" s="47">
        <v>40</v>
      </c>
      <c r="P109" s="22" t="str">
        <f>'Match 4 canal'!H8</f>
        <v>B6</v>
      </c>
      <c r="Q109" s="22" t="str">
        <f>'Match 4 canal'!I8</f>
        <v>B LEWIS</v>
      </c>
      <c r="R109" s="22">
        <f>'Match 4 canal'!J8</f>
        <v>0</v>
      </c>
      <c r="S109" s="22">
        <f>'Match 4 canal'!K8</f>
        <v>3</v>
      </c>
      <c r="T109" s="22">
        <f>'Match 4 canal'!L8</f>
        <v>0</v>
      </c>
      <c r="U109" s="21">
        <f>'Match 4 canal'!M8</f>
        <v>5</v>
      </c>
    </row>
    <row r="110" spans="1:21" ht="12.75" customHeight="1" x14ac:dyDescent="0.15">
      <c r="A110" s="47">
        <v>41</v>
      </c>
      <c r="B110" s="20" t="str">
        <f>'Match 3 CHELM'!B30</f>
        <v>D10</v>
      </c>
      <c r="C110" s="20" t="str">
        <f>'Match 3 CHELM'!C30</f>
        <v>S WILLIS</v>
      </c>
      <c r="D110" s="20">
        <f>'Match 3 CHELM'!D30</f>
        <v>1</v>
      </c>
      <c r="E110" s="20">
        <f>'Match 3 CHELM'!E30</f>
        <v>7</v>
      </c>
      <c r="F110" s="20">
        <f>'Match 3 CHELM'!F30</f>
        <v>8</v>
      </c>
      <c r="G110" s="20">
        <f>'Match 3 CHELM'!G30</f>
        <v>3</v>
      </c>
      <c r="H110" s="102">
        <v>41</v>
      </c>
      <c r="I110" s="111" t="str">
        <f>'Match 2 does'!N14</f>
        <v>C8</v>
      </c>
      <c r="J110" s="111" t="str">
        <f>'Match 2 does'!O14</f>
        <v>S ALLGOOD</v>
      </c>
      <c r="K110" s="111">
        <f>'Match 2 does'!P14</f>
        <v>3</v>
      </c>
      <c r="L110" s="111">
        <f>'Match 2 does'!Q14</f>
        <v>11</v>
      </c>
      <c r="M110" s="111">
        <f>'Match 2 does'!R14</f>
        <v>0</v>
      </c>
      <c r="N110" s="111">
        <f>'Match 2 does'!S14</f>
        <v>7</v>
      </c>
      <c r="O110" s="47">
        <v>41</v>
      </c>
      <c r="P110" s="22" t="str">
        <f>'Match 4 canal'!B23</f>
        <v>D6</v>
      </c>
      <c r="Q110" s="22" t="str">
        <f>'Match 4 canal'!C23</f>
        <v>G SPURGIN</v>
      </c>
      <c r="R110" s="22">
        <f>'Match 4 canal'!D23</f>
        <v>0</v>
      </c>
      <c r="S110" s="22">
        <f>'Match 4 canal'!E23</f>
        <v>2</v>
      </c>
      <c r="T110" s="22">
        <f>'Match 4 canal'!F23</f>
        <v>8</v>
      </c>
      <c r="U110" s="21">
        <f>'Match 4 canal'!G23</f>
        <v>5</v>
      </c>
    </row>
    <row r="111" spans="1:21" ht="12.75" customHeight="1" x14ac:dyDescent="0.15">
      <c r="A111" s="47">
        <v>42</v>
      </c>
      <c r="B111" s="20" t="str">
        <f>'Match 3 CHELM'!H30</f>
        <v>E10</v>
      </c>
      <c r="C111" s="20" t="str">
        <f>'Match 3 CHELM'!O30</f>
        <v>G CHILDS</v>
      </c>
      <c r="D111" s="20">
        <f>'Match 3 CHELM'!P30</f>
        <v>1</v>
      </c>
      <c r="E111" s="20">
        <f>'Match 3 CHELM'!Q30</f>
        <v>7</v>
      </c>
      <c r="F111" s="20">
        <f>'Match 3 CHELM'!R30</f>
        <v>0</v>
      </c>
      <c r="G111" s="20">
        <f>'Match 3 CHELM'!S30</f>
        <v>1</v>
      </c>
      <c r="H111" s="102">
        <v>42</v>
      </c>
      <c r="I111" s="111" t="str">
        <f>'Match 2 does'!B30</f>
        <v>D10</v>
      </c>
      <c r="J111" s="111" t="str">
        <f>'Match 2 does'!C30</f>
        <v>A DERBY</v>
      </c>
      <c r="K111" s="111">
        <f>'Match 2 does'!D30</f>
        <v>3</v>
      </c>
      <c r="L111" s="111">
        <f>'Match 2 does'!E30</f>
        <v>1</v>
      </c>
      <c r="M111" s="111">
        <f>'Match 2 does'!F30</f>
        <v>0</v>
      </c>
      <c r="N111" s="111">
        <f>'Match 2 does'!G30</f>
        <v>7</v>
      </c>
      <c r="O111" s="47">
        <v>42</v>
      </c>
      <c r="P111" s="22" t="str">
        <f>'Match 4 canal'!H10</f>
        <v>B1</v>
      </c>
      <c r="Q111" s="22" t="str">
        <f>'Match 4 canal'!I10</f>
        <v>D FAWCETT</v>
      </c>
      <c r="R111" s="22">
        <f>'Match 4 canal'!J10</f>
        <v>0</v>
      </c>
      <c r="S111" s="22">
        <f>'Match 4 canal'!K10</f>
        <v>2</v>
      </c>
      <c r="T111" s="22">
        <f>'Match 4 canal'!L10</f>
        <v>8</v>
      </c>
      <c r="U111" s="21">
        <f>'Match 4 canal'!M10</f>
        <v>4</v>
      </c>
    </row>
    <row r="112" spans="1:21" ht="12.75" customHeight="1" x14ac:dyDescent="0.15">
      <c r="A112" s="47">
        <v>43</v>
      </c>
      <c r="B112" s="21" t="str">
        <f>'Match 3 CHELM'!N13</f>
        <v>C7</v>
      </c>
      <c r="C112" s="21" t="str">
        <f>'Match 3 CHELM'!O13</f>
        <v>S PALMER</v>
      </c>
      <c r="D112" s="21">
        <f>'Match 3 CHELM'!P13</f>
        <v>1</v>
      </c>
      <c r="E112" s="21">
        <f>'Match 3 CHELM'!Q13</f>
        <v>7</v>
      </c>
      <c r="F112" s="21">
        <f>'Match 3 CHELM'!R13</f>
        <v>0</v>
      </c>
      <c r="G112" s="21">
        <f>'Match 3 CHELM'!S13</f>
        <v>1</v>
      </c>
      <c r="H112" s="102">
        <v>43</v>
      </c>
      <c r="I112" s="111" t="str">
        <f>'Match 2 does'!N15</f>
        <v>C9</v>
      </c>
      <c r="J112" s="111" t="str">
        <f>'Match 2 does'!O15</f>
        <v>DUSTY</v>
      </c>
      <c r="K112" s="111">
        <f>'Match 2 does'!P15</f>
        <v>2</v>
      </c>
      <c r="L112" s="111">
        <f>'Match 2 does'!Q15</f>
        <v>15</v>
      </c>
      <c r="M112" s="111">
        <f>'Match 2 does'!R15</f>
        <v>8</v>
      </c>
      <c r="N112" s="111">
        <f>'Match 2 does'!S15</f>
        <v>6</v>
      </c>
      <c r="O112" s="47">
        <v>43</v>
      </c>
      <c r="P112" s="22" t="str">
        <f>'Match 4 canal'!N26</f>
        <v>F6</v>
      </c>
      <c r="Q112" s="22" t="str">
        <f>'Match 4 canal'!O26</f>
        <v>D MCKINNON</v>
      </c>
      <c r="R112" s="22">
        <f>'Match 4 canal'!P26</f>
        <v>0</v>
      </c>
      <c r="S112" s="22">
        <f>'Match 4 canal'!Q26</f>
        <v>2</v>
      </c>
      <c r="T112" s="22">
        <f>'Match 4 canal'!R26</f>
        <v>0</v>
      </c>
      <c r="U112" s="21">
        <f>'Match 4 canal'!S26</f>
        <v>4</v>
      </c>
    </row>
    <row r="113" spans="1:21" ht="12.75" customHeight="1" x14ac:dyDescent="0.15">
      <c r="A113" s="47">
        <v>44</v>
      </c>
      <c r="B113" s="20" t="str">
        <f>'Match 3 CHELM'!B27</f>
        <v>D7</v>
      </c>
      <c r="C113" s="20" t="str">
        <f>'Match 3 CHELM'!C27</f>
        <v>R HOULDING</v>
      </c>
      <c r="D113" s="20">
        <f>'Match 3 CHELM'!D27</f>
        <v>1</v>
      </c>
      <c r="E113" s="20">
        <f>'Match 3 CHELM'!E27</f>
        <v>6</v>
      </c>
      <c r="F113" s="20">
        <f>'Match 3 CHELM'!F27</f>
        <v>0</v>
      </c>
      <c r="G113" s="20">
        <f>'Match 3 CHELM'!G27</f>
        <v>2</v>
      </c>
      <c r="H113" s="102">
        <v>44</v>
      </c>
      <c r="I113" s="111" t="str">
        <f>'Match 2 does'!B25</f>
        <v>D5</v>
      </c>
      <c r="J113" s="111" t="str">
        <f>'Match 2 does'!C25</f>
        <v>C SALE</v>
      </c>
      <c r="K113" s="111">
        <f>'Match 2 does'!D25</f>
        <v>2</v>
      </c>
      <c r="L113" s="111">
        <f>'Match 2 does'!E25</f>
        <v>9</v>
      </c>
      <c r="M113" s="111">
        <f>'Match 2 does'!F25</f>
        <v>0</v>
      </c>
      <c r="N113" s="111">
        <f>'Match 2 does'!G25</f>
        <v>6</v>
      </c>
      <c r="O113" s="47">
        <v>44</v>
      </c>
      <c r="P113" s="22" t="str">
        <f>'Match 4 canal'!B21</f>
        <v>D9</v>
      </c>
      <c r="Q113" s="22" t="str">
        <f>'Match 4 canal'!C21</f>
        <v>A DERBY</v>
      </c>
      <c r="R113" s="22">
        <f>'Match 4 canal'!D21</f>
        <v>0</v>
      </c>
      <c r="S113" s="22">
        <f>'Match 4 canal'!E21</f>
        <v>2</v>
      </c>
      <c r="T113" s="22">
        <f>'Match 4 canal'!F21</f>
        <v>0</v>
      </c>
      <c r="U113" s="21">
        <f>'Match 4 canal'!G21</f>
        <v>4</v>
      </c>
    </row>
    <row r="114" spans="1:21" ht="12.75" customHeight="1" x14ac:dyDescent="0.15">
      <c r="A114" s="47">
        <v>45</v>
      </c>
      <c r="B114" s="20" t="str">
        <f>'Match 3 CHELM'!N26</f>
        <v>F6</v>
      </c>
      <c r="C114" s="20" t="str">
        <f>'Match 3 CHELM'!I26</f>
        <v>K NAISH</v>
      </c>
      <c r="D114" s="20">
        <f>'Match 3 CHELM'!J26</f>
        <v>1</v>
      </c>
      <c r="E114" s="20">
        <f>'Match 3 CHELM'!K26</f>
        <v>5</v>
      </c>
      <c r="F114" s="20">
        <f>'Match 3 CHELM'!L26</f>
        <v>0</v>
      </c>
      <c r="G114" s="20">
        <f>'Match 3 CHELM'!M26</f>
        <v>3.5</v>
      </c>
      <c r="H114" s="102">
        <v>45</v>
      </c>
      <c r="I114" s="111" t="str">
        <f>'Match 2 does'!B21</f>
        <v>D1</v>
      </c>
      <c r="J114" s="111" t="str">
        <f>'Match 2 does'!C21</f>
        <v>M ROSCOE</v>
      </c>
      <c r="K114" s="111">
        <f>'Match 2 does'!D21</f>
        <v>2</v>
      </c>
      <c r="L114" s="111">
        <f>'Match 2 does'!E21</f>
        <v>8</v>
      </c>
      <c r="M114" s="111">
        <f>'Match 2 does'!F21</f>
        <v>0</v>
      </c>
      <c r="N114" s="111">
        <f>'Match 2 does'!G21</f>
        <v>5</v>
      </c>
      <c r="O114" s="47">
        <v>45</v>
      </c>
      <c r="P114" s="22" t="str">
        <f>'Match 4 canal'!H7</f>
        <v>B3</v>
      </c>
      <c r="Q114" s="22" t="str">
        <f>'Match 4 canal'!I7</f>
        <v>C DYALL</v>
      </c>
      <c r="R114" s="22">
        <f>'Match 4 canal'!J7</f>
        <v>0</v>
      </c>
      <c r="S114" s="22">
        <f>'Match 4 canal'!K7</f>
        <v>2</v>
      </c>
      <c r="T114" s="22">
        <f>'Match 4 canal'!L7</f>
        <v>0</v>
      </c>
      <c r="U114" s="21">
        <f>'Match 4 canal'!M7</f>
        <v>3</v>
      </c>
    </row>
    <row r="115" spans="1:21" ht="12.75" customHeight="1" x14ac:dyDescent="0.15">
      <c r="A115" s="47">
        <v>46</v>
      </c>
      <c r="B115" s="20" t="str">
        <f>'Match 3 CHELM'!N27</f>
        <v>F7</v>
      </c>
      <c r="C115" s="20" t="str">
        <f>'Match 3 CHELM'!I27</f>
        <v>P ROSSINGTON</v>
      </c>
      <c r="D115" s="20">
        <f>'Match 3 CHELM'!J27</f>
        <v>1</v>
      </c>
      <c r="E115" s="20">
        <f>'Match 3 CHELM'!K27</f>
        <v>5</v>
      </c>
      <c r="F115" s="20">
        <f>'Match 3 CHELM'!L27</f>
        <v>0</v>
      </c>
      <c r="G115" s="20">
        <f>'Match 3 CHELM'!M27</f>
        <v>3.5</v>
      </c>
      <c r="H115" s="102">
        <v>46</v>
      </c>
      <c r="I115" s="111" t="str">
        <f>'Match 2 does'!B28</f>
        <v>D8</v>
      </c>
      <c r="J115" s="111" t="str">
        <f>'Match 2 does'!C28</f>
        <v>C MORAN</v>
      </c>
      <c r="K115" s="111">
        <f>'Match 2 does'!D28</f>
        <v>2</v>
      </c>
      <c r="L115" s="111">
        <f>'Match 2 does'!E28</f>
        <v>6</v>
      </c>
      <c r="M115" s="111">
        <f>'Match 2 does'!F28</f>
        <v>0</v>
      </c>
      <c r="N115" s="111">
        <f>'Match 2 does'!G28</f>
        <v>4</v>
      </c>
      <c r="O115" s="47">
        <v>46</v>
      </c>
      <c r="P115" s="22" t="str">
        <f>'Match 4 canal'!N29</f>
        <v>F3</v>
      </c>
      <c r="Q115" s="22" t="str">
        <f>'Match 4 canal'!O29</f>
        <v>J LESURF</v>
      </c>
      <c r="R115" s="22">
        <f>'Match 4 canal'!P29</f>
        <v>0</v>
      </c>
      <c r="S115" s="22">
        <f>'Match 4 canal'!Q29</f>
        <v>1</v>
      </c>
      <c r="T115" s="22">
        <f>'Match 4 canal'!R29</f>
        <v>8</v>
      </c>
      <c r="U115" s="21">
        <f>'Match 4 canal'!S29</f>
        <v>2</v>
      </c>
    </row>
    <row r="116" spans="1:21" ht="12.75" customHeight="1" x14ac:dyDescent="0.15">
      <c r="A116" s="47">
        <v>47</v>
      </c>
      <c r="B116" s="20" t="str">
        <f>'Match 3 CHELM'!B16</f>
        <v>A10</v>
      </c>
      <c r="C116" s="20" t="str">
        <f>'Match 3 CHELM'!C16</f>
        <v>B LEWIS</v>
      </c>
      <c r="D116" s="20">
        <f>'Match 3 CHELM'!D16</f>
        <v>1</v>
      </c>
      <c r="E116" s="20">
        <f>'Match 3 CHELM'!E16</f>
        <v>4</v>
      </c>
      <c r="F116" s="20">
        <f>'Match 3 CHELM'!F16</f>
        <v>0</v>
      </c>
      <c r="G116" s="20">
        <f>'Match 3 CHELM'!G16</f>
        <v>7</v>
      </c>
      <c r="H116" s="102">
        <v>47</v>
      </c>
      <c r="I116" s="111" t="str">
        <f>'Match 2 does'!B8</f>
        <v>A2</v>
      </c>
      <c r="J116" s="111" t="str">
        <f>'Match 2 does'!C8</f>
        <v>D FAWCETT</v>
      </c>
      <c r="K116" s="111">
        <f>'Match 2 does'!D8</f>
        <v>1</v>
      </c>
      <c r="L116" s="111">
        <f>'Match 2 does'!E8</f>
        <v>15</v>
      </c>
      <c r="M116" s="111">
        <f>'Match 2 does'!F8</f>
        <v>0</v>
      </c>
      <c r="N116" s="111">
        <f>'Match 2 does'!G8</f>
        <v>1</v>
      </c>
      <c r="O116" s="47">
        <v>47</v>
      </c>
      <c r="P116" s="22" t="str">
        <f>'Match 4 canal'!B29</f>
        <v>D5</v>
      </c>
      <c r="Q116" s="22" t="str">
        <f>'Match 4 canal'!C29</f>
        <v>S GUNNER</v>
      </c>
      <c r="R116" s="22">
        <f>'Match 4 canal'!D29</f>
        <v>0</v>
      </c>
      <c r="S116" s="22">
        <f>'Match 4 canal'!E29</f>
        <v>1</v>
      </c>
      <c r="T116" s="22">
        <f>'Match 4 canal'!F29</f>
        <v>8</v>
      </c>
      <c r="U116" s="21">
        <f>'Match 4 canal'!G29</f>
        <v>3</v>
      </c>
    </row>
    <row r="117" spans="1:21" ht="12.75" customHeight="1" x14ac:dyDescent="0.15">
      <c r="A117" s="47">
        <v>48</v>
      </c>
      <c r="B117" s="20" t="str">
        <f>'Match 3 CHELM'!B29</f>
        <v>D9</v>
      </c>
      <c r="C117" s="20" t="str">
        <f>'Match 3 CHELM'!C29</f>
        <v>J LESURF</v>
      </c>
      <c r="D117" s="20">
        <f>'Match 3 CHELM'!D29</f>
        <v>1</v>
      </c>
      <c r="E117" s="20">
        <f>'Match 3 CHELM'!E29</f>
        <v>4</v>
      </c>
      <c r="F117" s="20">
        <f>'Match 3 CHELM'!F29</f>
        <v>0</v>
      </c>
      <c r="G117" s="20">
        <f>'Match 3 CHELM'!G29</f>
        <v>1</v>
      </c>
      <c r="H117" s="102">
        <v>48</v>
      </c>
      <c r="I117" s="111" t="str">
        <f>'Match 2 does'!N9</f>
        <v>C3</v>
      </c>
      <c r="J117" s="111" t="str">
        <f>'Match 2 does'!O9</f>
        <v>A WILLSON</v>
      </c>
      <c r="K117" s="111">
        <f>'Match 2 does'!P9</f>
        <v>1</v>
      </c>
      <c r="L117" s="111">
        <f>'Match 2 does'!Q9</f>
        <v>14</v>
      </c>
      <c r="M117" s="111">
        <f>'Match 2 does'!R9</f>
        <v>0</v>
      </c>
      <c r="N117" s="111">
        <f>'Match 2 does'!S9</f>
        <v>5</v>
      </c>
      <c r="O117" s="47">
        <v>48</v>
      </c>
      <c r="P117" s="22" t="str">
        <f>'Match 4 canal'!N22</f>
        <v>F1</v>
      </c>
      <c r="Q117" s="22" t="str">
        <f>'Match 4 canal'!O22</f>
        <v>S ROOT</v>
      </c>
      <c r="R117" s="22">
        <f>'Match 4 canal'!P22</f>
        <v>0</v>
      </c>
      <c r="S117" s="22">
        <f>'Match 4 canal'!Q22</f>
        <v>1</v>
      </c>
      <c r="T117" s="22">
        <f>'Match 4 canal'!R22</f>
        <v>8</v>
      </c>
      <c r="U117" s="21">
        <f>'Match 4 canal'!S22</f>
        <v>2</v>
      </c>
    </row>
    <row r="118" spans="1:21" ht="12.75" customHeight="1" x14ac:dyDescent="0.15">
      <c r="A118" s="47">
        <v>49</v>
      </c>
      <c r="B118" s="20" t="str">
        <f>'Match 3 CHELM'!B9</f>
        <v>A3</v>
      </c>
      <c r="C118" s="20" t="str">
        <f>'Match 3 CHELM'!C9</f>
        <v>W YOUNG</v>
      </c>
      <c r="D118" s="20">
        <f>'Match 3 CHELM'!D9</f>
        <v>1</v>
      </c>
      <c r="E118" s="20">
        <f>'Match 3 CHELM'!E9</f>
        <v>0</v>
      </c>
      <c r="F118" s="20">
        <f>'Match 3 CHELM'!F9</f>
        <v>0</v>
      </c>
      <c r="G118" s="20">
        <f>'Match 3 CHELM'!G9</f>
        <v>6</v>
      </c>
      <c r="H118" s="102">
        <v>49</v>
      </c>
      <c r="I118" s="111" t="str">
        <f>'Match 2 does'!B29</f>
        <v>D9</v>
      </c>
      <c r="J118" s="111" t="str">
        <f>'Match 2 does'!C29</f>
        <v>D LEWIS</v>
      </c>
      <c r="K118" s="111">
        <f>'Match 2 does'!D29</f>
        <v>1</v>
      </c>
      <c r="L118" s="111">
        <f>'Match 2 does'!E29</f>
        <v>11</v>
      </c>
      <c r="M118" s="111">
        <f>'Match 2 does'!F29</f>
        <v>0</v>
      </c>
      <c r="N118" s="111">
        <f>'Match 2 does'!G29</f>
        <v>3</v>
      </c>
      <c r="O118" s="47">
        <v>49</v>
      </c>
      <c r="P118" s="22" t="str">
        <f>'Match 4 canal'!H13</f>
        <v>B9</v>
      </c>
      <c r="Q118" s="22" t="str">
        <f>'Match 4 canal'!I13</f>
        <v>B REED</v>
      </c>
      <c r="R118" s="22">
        <f>'Match 4 canal'!J13</f>
        <v>0</v>
      </c>
      <c r="S118" s="22">
        <f>'Match 4 canal'!K13</f>
        <v>1</v>
      </c>
      <c r="T118" s="22">
        <f>'Match 4 canal'!L13</f>
        <v>8</v>
      </c>
      <c r="U118" s="21">
        <f>'Match 4 canal'!M13</f>
        <v>2</v>
      </c>
    </row>
    <row r="119" spans="1:21" ht="12.75" customHeight="1" x14ac:dyDescent="0.15">
      <c r="A119" s="47">
        <v>50</v>
      </c>
      <c r="B119" s="20" t="str">
        <f>'Match 3 CHELM'!B11</f>
        <v>A5</v>
      </c>
      <c r="C119" s="20" t="str">
        <f>'Match 3 CHELM'!C11</f>
        <v>M GOODWIN</v>
      </c>
      <c r="D119" s="20">
        <f>'Match 3 CHELM'!D11</f>
        <v>0</v>
      </c>
      <c r="E119" s="20">
        <f>'Match 3 CHELM'!E11</f>
        <v>14</v>
      </c>
      <c r="F119" s="20">
        <f>'Match 3 CHELM'!F11</f>
        <v>8</v>
      </c>
      <c r="G119" s="20">
        <f>'Match 3 CHELM'!G11</f>
        <v>5</v>
      </c>
      <c r="H119" s="102">
        <v>50</v>
      </c>
      <c r="I119" s="111" t="str">
        <f>'Match 2 does'!H28</f>
        <v>E8</v>
      </c>
      <c r="J119" s="111" t="str">
        <f>'Match 2 does'!I28</f>
        <v>S GUNNER</v>
      </c>
      <c r="K119" s="111">
        <f>'Match 2 does'!J28</f>
        <v>1</v>
      </c>
      <c r="L119" s="111">
        <f>'Match 2 does'!K28</f>
        <v>9</v>
      </c>
      <c r="M119" s="111">
        <f>'Match 2 does'!L28</f>
        <v>0</v>
      </c>
      <c r="N119" s="111">
        <f>'Match 2 does'!M28</f>
        <v>2</v>
      </c>
      <c r="O119" s="47">
        <v>50</v>
      </c>
      <c r="P119" s="22" t="str">
        <f>'Match 4 canal'!N27</f>
        <v>F4</v>
      </c>
      <c r="Q119" s="22" t="str">
        <f>'Match 4 canal'!O27</f>
        <v>D HARPER</v>
      </c>
      <c r="R119" s="22">
        <f>'Match 4 canal'!P27</f>
        <v>0</v>
      </c>
      <c r="S119" s="22">
        <f>'Match 4 canal'!Q27</f>
        <v>1</v>
      </c>
      <c r="T119" s="22">
        <f>'Match 4 canal'!R27</f>
        <v>8</v>
      </c>
      <c r="U119" s="21">
        <f>'Match 4 canal'!S27</f>
        <v>2</v>
      </c>
    </row>
    <row r="120" spans="1:21" ht="12.75" customHeight="1" x14ac:dyDescent="0.15">
      <c r="A120" s="47">
        <v>51</v>
      </c>
      <c r="B120" s="20" t="str">
        <f>'Match 3 CHELM'!N21</f>
        <v>F1</v>
      </c>
      <c r="C120" s="20" t="str">
        <f>'Match 3 CHELM'!I21</f>
        <v>P LAMB</v>
      </c>
      <c r="D120" s="20">
        <f>'Match 3 CHELM'!J21</f>
        <v>0</v>
      </c>
      <c r="E120" s="20">
        <f>'Match 3 CHELM'!K21</f>
        <v>14</v>
      </c>
      <c r="F120" s="20">
        <f>'Match 3 CHELM'!L21</f>
        <v>0</v>
      </c>
      <c r="G120" s="20">
        <f>'Match 3 CHELM'!M21</f>
        <v>2</v>
      </c>
      <c r="H120" s="102">
        <v>51</v>
      </c>
      <c r="I120" s="111" t="str">
        <f>'Match 2 does'!B26</f>
        <v>D6</v>
      </c>
      <c r="J120" s="111" t="str">
        <f>'Match 2 does'!C26</f>
        <v>M MURTON</v>
      </c>
      <c r="K120" s="111">
        <f>'Match 2 does'!D26</f>
        <v>1</v>
      </c>
      <c r="L120" s="111">
        <f>'Match 2 does'!E26</f>
        <v>2</v>
      </c>
      <c r="M120" s="111">
        <f>'Match 2 does'!F26</f>
        <v>0</v>
      </c>
      <c r="N120" s="111">
        <f>'Match 2 does'!G26</f>
        <v>2</v>
      </c>
      <c r="O120" s="47">
        <v>51</v>
      </c>
      <c r="P120" s="22" t="str">
        <f>'Match 4 canal'!B10</f>
        <v>A4</v>
      </c>
      <c r="Q120" s="22" t="str">
        <f>'Match 4 canal'!C10</f>
        <v>A BRIDGER</v>
      </c>
      <c r="R120" s="22">
        <f>'Match 4 canal'!D10</f>
        <v>0</v>
      </c>
      <c r="S120" s="22">
        <f>'Match 4 canal'!E10</f>
        <v>1</v>
      </c>
      <c r="T120" s="22">
        <f>'Match 4 canal'!F10</f>
        <v>0</v>
      </c>
      <c r="U120" s="21">
        <f>'Match 4 canal'!G10</f>
        <v>2</v>
      </c>
    </row>
    <row r="121" spans="1:21" ht="12.75" customHeight="1" x14ac:dyDescent="0.15">
      <c r="A121" s="47">
        <v>52</v>
      </c>
      <c r="B121" s="20" t="str">
        <f>'Match 3 CHELM'!B15</f>
        <v>A9</v>
      </c>
      <c r="C121" s="20" t="str">
        <f>'Match 3 CHELM'!C15</f>
        <v>P MORTIMER</v>
      </c>
      <c r="D121" s="20">
        <f>'Match 3 CHELM'!D15</f>
        <v>0</v>
      </c>
      <c r="E121" s="20">
        <f>'Match 3 CHELM'!E15</f>
        <v>11</v>
      </c>
      <c r="F121" s="20">
        <f>'Match 3 CHELM'!F15</f>
        <v>0</v>
      </c>
      <c r="G121" s="20">
        <f>'Match 3 CHELM'!G15</f>
        <v>4</v>
      </c>
      <c r="H121" s="102">
        <v>52</v>
      </c>
      <c r="I121" s="111" t="str">
        <f>'Match 2 does'!N12</f>
        <v>C6</v>
      </c>
      <c r="J121" s="111" t="str">
        <f>'Match 2 does'!O12</f>
        <v>A AVES</v>
      </c>
      <c r="K121" s="111">
        <f>'Match 2 does'!P12</f>
        <v>1</v>
      </c>
      <c r="L121" s="111">
        <f>'Match 2 does'!Q12</f>
        <v>0</v>
      </c>
      <c r="M121" s="111">
        <f>'Match 2 does'!R12</f>
        <v>0</v>
      </c>
      <c r="N121" s="111">
        <f>'Match 2 does'!S12</f>
        <v>4</v>
      </c>
      <c r="O121" s="47">
        <v>52</v>
      </c>
      <c r="P121" s="22" t="str">
        <f>'Match 4 canal'!H29</f>
        <v>E8</v>
      </c>
      <c r="Q121" s="22" t="str">
        <f>'Match 4 canal'!I29</f>
        <v>D MANSFIELD</v>
      </c>
      <c r="R121" s="22">
        <f>'Match 4 canal'!J29</f>
        <v>0</v>
      </c>
      <c r="S121" s="22">
        <f>'Match 4 canal'!K29</f>
        <v>1</v>
      </c>
      <c r="T121" s="22">
        <f>'Match 4 canal'!L29</f>
        <v>0</v>
      </c>
      <c r="U121" s="21">
        <f>'Match 4 canal'!M29</f>
        <v>1.5</v>
      </c>
    </row>
    <row r="122" spans="1:21" ht="12.75" customHeight="1" x14ac:dyDescent="0.15">
      <c r="A122" s="47">
        <v>53</v>
      </c>
      <c r="B122" s="20" t="str">
        <f>'Match 3 CHELM'!H9</f>
        <v>B3</v>
      </c>
      <c r="C122" s="20" t="str">
        <f>'Match 3 CHELM'!I9</f>
        <v>R MEAD</v>
      </c>
      <c r="D122" s="20">
        <f>'Match 3 CHELM'!J9</f>
        <v>0</v>
      </c>
      <c r="E122" s="20">
        <f>'Match 3 CHELM'!K9</f>
        <v>9</v>
      </c>
      <c r="F122" s="20">
        <f>'Match 3 CHELM'!L9</f>
        <v>8</v>
      </c>
      <c r="G122" s="20">
        <f>'Match 3 CHELM'!M9</f>
        <v>4</v>
      </c>
      <c r="H122" s="102">
        <v>53</v>
      </c>
      <c r="I122" s="111" t="str">
        <f>'Match 2 does'!H12</f>
        <v>B6</v>
      </c>
      <c r="J122" s="111" t="str">
        <f>'Match 2 does'!I12</f>
        <v>K NAISH</v>
      </c>
      <c r="K122" s="111">
        <f>'Match 2 does'!J12</f>
        <v>0</v>
      </c>
      <c r="L122" s="111">
        <f>'Match 2 does'!K12</f>
        <v>10</v>
      </c>
      <c r="M122" s="111">
        <f>'Match 2 does'!L12</f>
        <v>0</v>
      </c>
      <c r="N122" s="111">
        <f>'Match 2 does'!M12</f>
        <v>2</v>
      </c>
      <c r="O122" s="47">
        <v>53</v>
      </c>
      <c r="P122" s="22" t="str">
        <f>'Match 4 canal'!H24</f>
        <v>E3</v>
      </c>
      <c r="Q122" s="22" t="str">
        <f>'Match 4 canal'!I24</f>
        <v>R BULLARD</v>
      </c>
      <c r="R122" s="22">
        <f>'Match 4 canal'!J24</f>
        <v>0</v>
      </c>
      <c r="S122" s="22">
        <f>'Match 4 canal'!K24</f>
        <v>1</v>
      </c>
      <c r="T122" s="22">
        <f>'Match 4 canal'!L24</f>
        <v>0</v>
      </c>
      <c r="U122" s="21">
        <f>'Match 4 canal'!M24</f>
        <v>1.5</v>
      </c>
    </row>
    <row r="123" spans="1:21" ht="12.75" customHeight="1" x14ac:dyDescent="0.15">
      <c r="A123" s="47">
        <v>54</v>
      </c>
      <c r="B123" s="20" t="str">
        <f>'Match 3 CHELM'!H11</f>
        <v>B5</v>
      </c>
      <c r="C123" s="20" t="str">
        <f>'Match 3 CHELM'!I11</f>
        <v>A WILLSON</v>
      </c>
      <c r="D123" s="20">
        <f>'Match 3 CHELM'!J11</f>
        <v>0</v>
      </c>
      <c r="E123" s="20">
        <f>'Match 3 CHELM'!K11</f>
        <v>7</v>
      </c>
      <c r="F123" s="20">
        <f>'Match 3 CHELM'!L11</f>
        <v>8</v>
      </c>
      <c r="G123" s="20">
        <f>'Match 3 CHELM'!M11</f>
        <v>3</v>
      </c>
      <c r="H123" s="102">
        <v>54</v>
      </c>
      <c r="I123" s="111" t="str">
        <f>'Match 2 does'!B22</f>
        <v>D2</v>
      </c>
      <c r="J123" s="111" t="str">
        <f>'Match 2 does'!C22</f>
        <v>D SMITH</v>
      </c>
      <c r="K123" s="111">
        <f>'Match 2 does'!D22</f>
        <v>0</v>
      </c>
      <c r="L123" s="111">
        <f>'Match 2 does'!E22</f>
        <v>7</v>
      </c>
      <c r="M123" s="111">
        <f>'Match 2 does'!F22</f>
        <v>0</v>
      </c>
      <c r="N123" s="111">
        <f>'Match 2 does'!G22</f>
        <v>1</v>
      </c>
      <c r="O123" s="47">
        <v>54</v>
      </c>
      <c r="P123" s="22" t="str">
        <f>'Match 4 canal'!N9</f>
        <v>C7</v>
      </c>
      <c r="Q123" s="22" t="str">
        <f>'Match 4 canal'!O9</f>
        <v xml:space="preserve">R HOULDING </v>
      </c>
      <c r="R123" s="22">
        <f>'Match 4 canal'!P9</f>
        <v>0</v>
      </c>
      <c r="S123" s="22">
        <f>'Match 4 canal'!Q9</f>
        <v>1</v>
      </c>
      <c r="T123" s="22">
        <f>'Match 4 canal'!R9</f>
        <v>0</v>
      </c>
      <c r="U123" s="21">
        <f>'Match 4 canal'!S9</f>
        <v>2.5</v>
      </c>
    </row>
    <row r="124" spans="1:21" ht="12.75" customHeight="1" x14ac:dyDescent="0.15">
      <c r="A124" s="47">
        <v>55</v>
      </c>
      <c r="B124" s="20" t="str">
        <f>'Match 3 CHELM'!B14</f>
        <v>A8</v>
      </c>
      <c r="C124" s="20" t="str">
        <f>'Match 3 CHELM'!C14</f>
        <v>R SMITH</v>
      </c>
      <c r="D124" s="20">
        <f>'Match 3 CHELM'!D14</f>
        <v>0</v>
      </c>
      <c r="E124" s="20">
        <f>'Match 3 CHELM'!E14</f>
        <v>7</v>
      </c>
      <c r="F124" s="20">
        <f>'Match 3 CHELM'!F14</f>
        <v>0</v>
      </c>
      <c r="G124" s="20">
        <f>'Match 3 CHELM'!G14</f>
        <v>3</v>
      </c>
      <c r="H124" s="102">
        <v>55</v>
      </c>
      <c r="I124" s="111" t="str">
        <f>'Match 2 does'!N8</f>
        <v>C2</v>
      </c>
      <c r="J124" s="111" t="str">
        <f>'Match 2 does'!O8</f>
        <v>R BULLARD</v>
      </c>
      <c r="K124" s="111">
        <f>'Match 2 does'!P8</f>
        <v>0</v>
      </c>
      <c r="L124" s="111">
        <f>'Match 2 does'!Q8</f>
        <v>5</v>
      </c>
      <c r="M124" s="111">
        <f>'Match 2 does'!R8</f>
        <v>8</v>
      </c>
      <c r="N124" s="111">
        <f>'Match 2 does'!S8</f>
        <v>3</v>
      </c>
      <c r="O124" s="47">
        <v>55</v>
      </c>
      <c r="P124" s="22" t="str">
        <f>'Match 4 canal'!N13</f>
        <v>C10</v>
      </c>
      <c r="Q124" s="22" t="str">
        <f>'Match 4 canal'!O13</f>
        <v>M MURTON</v>
      </c>
      <c r="R124" s="22">
        <f>'Match 4 canal'!P13</f>
        <v>0</v>
      </c>
      <c r="S124" s="22">
        <f>'Match 4 canal'!Q13</f>
        <v>1</v>
      </c>
      <c r="T124" s="22">
        <f>'Match 4 canal'!R13</f>
        <v>0</v>
      </c>
      <c r="U124" s="21">
        <f>'Match 4 canal'!S13</f>
        <v>2.5</v>
      </c>
    </row>
    <row r="125" spans="1:21" ht="12.75" customHeight="1" x14ac:dyDescent="0.15">
      <c r="A125" s="47">
        <v>56</v>
      </c>
      <c r="B125" s="20" t="str">
        <f>'Match 3 CHELM'!H12</f>
        <v>B6</v>
      </c>
      <c r="C125" s="20" t="str">
        <f>'Match 3 CHELM'!I12</f>
        <v>A ROBBINS</v>
      </c>
      <c r="D125" s="20">
        <f>'Match 3 CHELM'!J12</f>
        <v>0</v>
      </c>
      <c r="E125" s="20">
        <f>'Match 3 CHELM'!K12</f>
        <v>7</v>
      </c>
      <c r="F125" s="20">
        <f>'Match 3 CHELM'!L12</f>
        <v>0</v>
      </c>
      <c r="G125" s="20">
        <f>'Match 3 CHELM'!M12</f>
        <v>2</v>
      </c>
      <c r="H125" s="102">
        <v>56</v>
      </c>
      <c r="I125" s="111" t="str">
        <f>'Match 2 does'!N27</f>
        <v>F7</v>
      </c>
      <c r="J125" s="111" t="str">
        <f>'Match 2 does'!O27</f>
        <v>P ROSSINGTON</v>
      </c>
      <c r="K125" s="111">
        <f>'Match 2 does'!P27</f>
        <v>0</v>
      </c>
      <c r="L125" s="111">
        <f>'Match 2 does'!Q27</f>
        <v>5</v>
      </c>
      <c r="M125" s="111">
        <f>'Match 2 does'!R27</f>
        <v>0</v>
      </c>
      <c r="N125" s="111">
        <f>'Match 2 does'!S27</f>
        <v>1</v>
      </c>
      <c r="O125" s="47">
        <v>56</v>
      </c>
      <c r="P125" s="22" t="str">
        <f>'Match 4 canal'!N10</f>
        <v>C9</v>
      </c>
      <c r="Q125" s="22" t="str">
        <f>'Match 4 canal'!O10</f>
        <v>R SMITH</v>
      </c>
      <c r="R125" s="22">
        <f>'Match 4 canal'!P10</f>
        <v>0</v>
      </c>
      <c r="S125" s="22">
        <f>'Match 4 canal'!Q10</f>
        <v>0</v>
      </c>
      <c r="T125" s="22">
        <f>'Match 4 canal'!R10</f>
        <v>4</v>
      </c>
      <c r="U125" s="21">
        <f>'Match 4 canal'!S10</f>
        <v>1</v>
      </c>
    </row>
    <row r="126" spans="1:21" ht="12.75" customHeight="1" x14ac:dyDescent="0.15">
      <c r="A126" s="47">
        <v>57</v>
      </c>
      <c r="B126" s="20" t="str">
        <f>'Match 3 CHELM'!H7</f>
        <v>B1</v>
      </c>
      <c r="C126" s="20" t="str">
        <f>'Match 3 CHELM'!I7</f>
        <v>L DRUCE</v>
      </c>
      <c r="D126" s="20">
        <f>'Match 3 CHELM'!J7</f>
        <v>0</v>
      </c>
      <c r="E126" s="20">
        <f>'Match 3 CHELM'!K7</f>
        <v>6</v>
      </c>
      <c r="F126" s="20">
        <f>'Match 3 CHELM'!L7</f>
        <v>0</v>
      </c>
      <c r="G126" s="20">
        <f>'Match 3 CHELM'!M7</f>
        <v>1</v>
      </c>
      <c r="H126" s="102">
        <v>57</v>
      </c>
      <c r="I126" s="111" t="str">
        <f>'Match 2 does'!N13</f>
        <v>C7</v>
      </c>
      <c r="J126" s="111" t="str">
        <f>'Match 2 does'!O13</f>
        <v>P CHAMBERS</v>
      </c>
      <c r="K126" s="111">
        <f>'Match 2 does'!P13</f>
        <v>0</v>
      </c>
      <c r="L126" s="111">
        <f>'Match 2 does'!Q13</f>
        <v>4</v>
      </c>
      <c r="M126" s="111">
        <f>'Match 2 does'!R13</f>
        <v>0</v>
      </c>
      <c r="N126" s="111">
        <f>'Match 2 does'!S13</f>
        <v>2</v>
      </c>
      <c r="O126" s="47">
        <v>57</v>
      </c>
      <c r="P126" s="22" t="str">
        <f>'Match 4 canal'!B24</f>
        <v>D8</v>
      </c>
      <c r="Q126" s="22" t="str">
        <f>'Match 4 canal'!C24</f>
        <v>D SMITH</v>
      </c>
      <c r="R126" s="22">
        <f>'Match 4 canal'!D24</f>
        <v>0</v>
      </c>
      <c r="S126" s="22">
        <f>'Match 4 canal'!E24</f>
        <v>0</v>
      </c>
      <c r="T126" s="22">
        <f>'Match 4 canal'!F24</f>
        <v>0</v>
      </c>
      <c r="U126" s="21">
        <f>'Match 4 canal'!G24</f>
        <v>0</v>
      </c>
    </row>
    <row r="127" spans="1:21" ht="12.75" customHeight="1" x14ac:dyDescent="0.15">
      <c r="A127" s="47">
        <v>58</v>
      </c>
      <c r="B127" s="20" t="str">
        <f>'Match 3 CHELM'!B10</f>
        <v>A4</v>
      </c>
      <c r="C127" s="20" t="str">
        <f>'Match 3 CHELM'!C10</f>
        <v>A MCCARTHY</v>
      </c>
      <c r="D127" s="20">
        <f>'Match 3 CHELM'!D10</f>
        <v>0</v>
      </c>
      <c r="E127" s="20">
        <f>'Match 3 CHELM'!E10</f>
        <v>5</v>
      </c>
      <c r="F127" s="20">
        <f>'Match 3 CHELM'!F10</f>
        <v>8</v>
      </c>
      <c r="G127" s="20">
        <f>'Match 3 CHELM'!G10</f>
        <v>2</v>
      </c>
      <c r="H127" s="102">
        <v>58</v>
      </c>
      <c r="I127" s="111" t="str">
        <f>'Match 2 does'!N7</f>
        <v>C1</v>
      </c>
      <c r="J127" s="111" t="str">
        <f>'Match 2 does'!O7</f>
        <v>S WALKER</v>
      </c>
      <c r="K127" s="111">
        <f>'Match 2 does'!P7</f>
        <v>0</v>
      </c>
      <c r="L127" s="111">
        <f>'Match 2 does'!Q7</f>
        <v>2</v>
      </c>
      <c r="M127" s="111">
        <f>'Match 2 does'!R7</f>
        <v>0</v>
      </c>
      <c r="N127" s="111">
        <f>'Match 2 does'!S7</f>
        <v>1</v>
      </c>
      <c r="O127" s="47">
        <v>58</v>
      </c>
      <c r="P127" s="22" t="str">
        <f>'Match 4 canal'!B7</f>
        <v>A1</v>
      </c>
      <c r="Q127" s="22" t="str">
        <f>'Match 4 canal'!C7</f>
        <v>R MEAD</v>
      </c>
      <c r="R127" s="22">
        <f>'Match 4 canal'!D7</f>
        <v>0</v>
      </c>
      <c r="S127" s="22">
        <f>'Match 4 canal'!E7</f>
        <v>0</v>
      </c>
      <c r="T127" s="22">
        <f>'Match 4 canal'!F7</f>
        <v>0</v>
      </c>
      <c r="U127" s="21">
        <f>'Match 4 canal'!G7</f>
        <v>0</v>
      </c>
    </row>
    <row r="128" spans="1:21" ht="12.75" customHeight="1" x14ac:dyDescent="0.15">
      <c r="A128" s="47">
        <v>59</v>
      </c>
      <c r="B128" s="20" t="str">
        <f>'Match 3 CHELM'!B12</f>
        <v>A6</v>
      </c>
      <c r="C128" s="20" t="str">
        <f>'Match 3 CHELM'!C12</f>
        <v>D HARPER</v>
      </c>
      <c r="D128" s="20">
        <f>'Match 3 CHELM'!D12</f>
        <v>0</v>
      </c>
      <c r="E128" s="20">
        <f>'Match 3 CHELM'!E12</f>
        <v>4</v>
      </c>
      <c r="F128" s="20">
        <f>'Match 3 CHELM'!F12</f>
        <v>8</v>
      </c>
      <c r="G128" s="20">
        <f>'Match 3 CHELM'!G12</f>
        <v>1</v>
      </c>
      <c r="H128" s="102">
        <v>59</v>
      </c>
      <c r="I128" s="111" t="str">
        <f>'Match 2 does'!H7</f>
        <v>B1</v>
      </c>
      <c r="J128" s="111" t="str">
        <f>'Match 2 does'!I7</f>
        <v>D MCKINNON</v>
      </c>
      <c r="K128" s="111">
        <f>'Match 2 does'!J7</f>
        <v>0</v>
      </c>
      <c r="L128" s="111">
        <f>'Match 2 does'!K7</f>
        <v>1</v>
      </c>
      <c r="M128" s="111">
        <f>'Match 2 does'!L7</f>
        <v>0</v>
      </c>
      <c r="N128" s="111">
        <f>'Match 2 does'!M7</f>
        <v>1</v>
      </c>
      <c r="O128" s="47">
        <v>59</v>
      </c>
      <c r="P128" s="22" t="str">
        <f>'Match 4 canal'!B25</f>
        <v>D7</v>
      </c>
      <c r="Q128" s="22" t="str">
        <f>'Match 4 canal'!C25</f>
        <v>S DORMER</v>
      </c>
      <c r="R128" s="22">
        <f>'Match 4 canal'!D25</f>
        <v>0</v>
      </c>
      <c r="S128" s="22">
        <f>'Match 4 canal'!E25</f>
        <v>0</v>
      </c>
      <c r="T128" s="22">
        <f>'Match 4 canal'!F25</f>
        <v>0</v>
      </c>
      <c r="U128" s="21">
        <f>'Match 4 canal'!G25</f>
        <v>0</v>
      </c>
    </row>
    <row r="129" spans="1:21" ht="12.75" customHeight="1" thickBot="1" x14ac:dyDescent="0.2">
      <c r="A129" s="78">
        <v>60</v>
      </c>
      <c r="B129" s="20" t="str">
        <f>'Match 3 CHELM'!N23</f>
        <v>F3</v>
      </c>
      <c r="C129" s="20" t="str">
        <f>'Match 3 CHELM'!I23</f>
        <v>A DERBY</v>
      </c>
      <c r="D129" s="20">
        <f>'Match 3 CHELM'!J23</f>
        <v>0</v>
      </c>
      <c r="E129" s="20">
        <f>'Match 3 CHELM'!K23</f>
        <v>4</v>
      </c>
      <c r="F129" s="20">
        <f>'Match 3 CHELM'!L23</f>
        <v>0</v>
      </c>
      <c r="G129" s="20">
        <f>'Match 3 CHELM'!M23</f>
        <v>1</v>
      </c>
      <c r="H129" s="102">
        <v>60</v>
      </c>
      <c r="I129" s="111" t="str">
        <f>'Match 2 does'!H26</f>
        <v>E6</v>
      </c>
      <c r="J129" s="111" t="str">
        <f>'Match 2 does'!I26</f>
        <v>D HARPER</v>
      </c>
      <c r="K129" s="111">
        <f>'Match 2 does'!J26</f>
        <v>0</v>
      </c>
      <c r="L129" s="111">
        <f>'Match 2 does'!K26</f>
        <v>0</v>
      </c>
      <c r="M129" s="111">
        <f>'Match 2 does'!L26</f>
        <v>0</v>
      </c>
      <c r="N129" s="111">
        <f>'Match 2 does'!M26</f>
        <v>0</v>
      </c>
      <c r="O129" s="78">
        <v>60</v>
      </c>
      <c r="P129" s="22" t="str">
        <f>'Match 4 canal'!H11</f>
        <v>B2</v>
      </c>
      <c r="Q129" s="22" t="str">
        <f>'Match 4 canal'!I11</f>
        <v>M GOODWIN</v>
      </c>
      <c r="R129" s="22">
        <f>'Match 4 canal'!J11</f>
        <v>0</v>
      </c>
      <c r="S129" s="22">
        <f>'Match 4 canal'!K11</f>
        <v>0</v>
      </c>
      <c r="T129" s="22">
        <f>'Match 4 canal'!L11</f>
        <v>0</v>
      </c>
      <c r="U129" s="21">
        <f>'Match 4 canal'!M11</f>
        <v>0</v>
      </c>
    </row>
    <row r="130" spans="1:21" ht="14" x14ac:dyDescent="0.15">
      <c r="C130" s="84" t="s">
        <v>191</v>
      </c>
      <c r="D130">
        <f>SUM(D70:D129)</f>
        <v>142</v>
      </c>
      <c r="H130" s="2"/>
      <c r="J130" s="84" t="s">
        <v>191</v>
      </c>
      <c r="K130">
        <f>SUM(K70:K129)</f>
        <v>680</v>
      </c>
      <c r="Q130" s="84" t="s">
        <v>191</v>
      </c>
      <c r="R130">
        <f>SUM(R70:R129)</f>
        <v>37</v>
      </c>
    </row>
  </sheetData>
  <sortState ref="B3:G62">
    <sortCondition descending="1" ref="D3:D62"/>
    <sortCondition descending="1" ref="E3:E62"/>
    <sortCondition descending="1" ref="F3:F62"/>
  </sortState>
  <phoneticPr fontId="0" type="noConversion"/>
  <pageMargins left="0.15748031496062992" right="0.15748031496062992" top="0.19685039370078741" bottom="0.19685039370078741" header="0.51181102362204722" footer="0.51181102362204722"/>
  <pageSetup scale="73" fitToHeight="2" orientation="landscape"/>
  <rowBreaks count="1" manualBreakCount="1">
    <brk id="65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76"/>
  <sheetViews>
    <sheetView workbookViewId="0">
      <selection activeCell="M11" sqref="M11"/>
    </sheetView>
  </sheetViews>
  <sheetFormatPr baseColWidth="10" defaultColWidth="8.83203125" defaultRowHeight="13" x14ac:dyDescent="0.15"/>
  <cols>
    <col min="1" max="1" width="41.6640625" customWidth="1"/>
    <col min="2" max="2" width="33.5" customWidth="1"/>
    <col min="3" max="3" width="20.5" customWidth="1"/>
  </cols>
  <sheetData>
    <row r="1" spans="1:8" ht="23" x14ac:dyDescent="0.25">
      <c r="A1" s="6" t="s">
        <v>288</v>
      </c>
    </row>
    <row r="3" spans="1:8" ht="24.75" customHeight="1" x14ac:dyDescent="0.15">
      <c r="A3" s="126" t="s">
        <v>58</v>
      </c>
      <c r="B3" s="127" t="s">
        <v>27</v>
      </c>
      <c r="C3" s="128"/>
    </row>
    <row r="4" spans="1:8" ht="24.75" customHeight="1" x14ac:dyDescent="0.15">
      <c r="A4" s="129" t="s">
        <v>137</v>
      </c>
      <c r="B4" s="130" t="s">
        <v>46</v>
      </c>
      <c r="C4" s="128"/>
    </row>
    <row r="5" spans="1:8" ht="24.75" customHeight="1" x14ac:dyDescent="0.15">
      <c r="A5" s="126" t="s">
        <v>28</v>
      </c>
      <c r="B5" s="21" t="s">
        <v>216</v>
      </c>
      <c r="C5" s="128"/>
    </row>
    <row r="6" spans="1:8" ht="24.75" customHeight="1" x14ac:dyDescent="0.15">
      <c r="A6" s="129" t="s">
        <v>39</v>
      </c>
      <c r="B6" s="114" t="s">
        <v>237</v>
      </c>
      <c r="C6" s="128"/>
    </row>
    <row r="7" spans="1:8" ht="24.75" customHeight="1" x14ac:dyDescent="0.15">
      <c r="A7" s="126" t="s">
        <v>40</v>
      </c>
      <c r="B7" s="21" t="s">
        <v>250</v>
      </c>
      <c r="C7" s="128"/>
      <c r="F7" s="18"/>
      <c r="G7" s="18"/>
    </row>
    <row r="8" spans="1:8" ht="24.75" customHeight="1" x14ac:dyDescent="0.15">
      <c r="A8" s="129" t="s">
        <v>100</v>
      </c>
      <c r="B8" s="114" t="s">
        <v>216</v>
      </c>
      <c r="C8" s="128"/>
    </row>
    <row r="9" spans="1:8" ht="24.75" customHeight="1" x14ac:dyDescent="0.15">
      <c r="A9" s="131" t="s">
        <v>20</v>
      </c>
      <c r="B9" s="132" t="s">
        <v>239</v>
      </c>
      <c r="C9" s="128"/>
    </row>
    <row r="10" spans="1:8" ht="24.75" customHeight="1" x14ac:dyDescent="0.15">
      <c r="A10" s="129" t="s">
        <v>147</v>
      </c>
      <c r="B10" s="133" t="s">
        <v>27</v>
      </c>
      <c r="C10" s="128"/>
    </row>
    <row r="11" spans="1:8" ht="24.75" customHeight="1" x14ac:dyDescent="0.15">
      <c r="A11" s="131"/>
      <c r="B11" s="134"/>
      <c r="C11" s="128"/>
    </row>
    <row r="12" spans="1:8" ht="24.75" customHeight="1" x14ac:dyDescent="0.15">
      <c r="A12" s="129" t="s">
        <v>29</v>
      </c>
      <c r="B12" s="133" t="s">
        <v>189</v>
      </c>
      <c r="C12" s="128"/>
    </row>
    <row r="13" spans="1:8" ht="24.75" customHeight="1" x14ac:dyDescent="0.15">
      <c r="A13" s="131" t="s">
        <v>30</v>
      </c>
      <c r="B13" s="134" t="s">
        <v>289</v>
      </c>
      <c r="C13" s="128"/>
      <c r="H13" s="9"/>
    </row>
    <row r="14" spans="1:8" ht="24.75" customHeight="1" x14ac:dyDescent="0.15">
      <c r="A14" s="129" t="s">
        <v>161</v>
      </c>
      <c r="B14" s="133" t="s">
        <v>27</v>
      </c>
      <c r="C14" s="128"/>
    </row>
    <row r="15" spans="1:8" ht="24.75" customHeight="1" x14ac:dyDescent="0.15">
      <c r="A15" s="131" t="s">
        <v>162</v>
      </c>
      <c r="B15" s="134" t="s">
        <v>290</v>
      </c>
      <c r="C15" s="128"/>
    </row>
    <row r="16" spans="1:8" ht="24.75" customHeight="1" x14ac:dyDescent="0.15">
      <c r="A16" s="129" t="s">
        <v>163</v>
      </c>
      <c r="B16" s="130" t="s">
        <v>27</v>
      </c>
      <c r="C16" s="128"/>
    </row>
    <row r="17" spans="1:5" ht="24.75" customHeight="1" x14ac:dyDescent="0.15">
      <c r="A17" s="131" t="s">
        <v>1</v>
      </c>
      <c r="B17" s="179" t="s">
        <v>304</v>
      </c>
      <c r="C17" s="128"/>
      <c r="D17" s="23"/>
      <c r="E17" s="23"/>
    </row>
    <row r="18" spans="1:5" ht="24.75" customHeight="1" x14ac:dyDescent="0.15">
      <c r="A18" s="129" t="s">
        <v>103</v>
      </c>
      <c r="B18" s="130" t="s">
        <v>27</v>
      </c>
      <c r="C18" s="128"/>
    </row>
    <row r="19" spans="1:5" ht="24.75" customHeight="1" x14ac:dyDescent="0.15">
      <c r="A19" s="131" t="s">
        <v>104</v>
      </c>
      <c r="B19" s="179" t="s">
        <v>328</v>
      </c>
      <c r="C19" s="128"/>
    </row>
    <row r="20" spans="1:5" ht="24.75" customHeight="1" x14ac:dyDescent="0.15">
      <c r="A20" s="129" t="s">
        <v>2</v>
      </c>
      <c r="B20" s="133" t="s">
        <v>27</v>
      </c>
      <c r="C20" s="128"/>
    </row>
    <row r="21" spans="1:5" ht="24.75" customHeight="1" x14ac:dyDescent="0.15">
      <c r="A21" s="131" t="s">
        <v>160</v>
      </c>
      <c r="B21" s="179" t="s">
        <v>329</v>
      </c>
      <c r="C21" s="128"/>
    </row>
    <row r="22" spans="1:5" ht="24.75" customHeight="1" x14ac:dyDescent="0.15">
      <c r="A22" s="129" t="s">
        <v>33</v>
      </c>
      <c r="B22" s="133" t="s">
        <v>326</v>
      </c>
      <c r="C22" s="128"/>
    </row>
    <row r="23" spans="1:5" ht="24.75" customHeight="1" x14ac:dyDescent="0.15">
      <c r="A23" s="131" t="s">
        <v>182</v>
      </c>
      <c r="B23" s="132" t="s">
        <v>327</v>
      </c>
      <c r="C23" s="128"/>
    </row>
    <row r="24" spans="1:5" ht="12" customHeight="1" x14ac:dyDescent="0.15"/>
    <row r="25" spans="1:5" ht="12" customHeight="1" x14ac:dyDescent="0.15"/>
    <row r="26" spans="1:5" ht="12" customHeight="1" x14ac:dyDescent="0.15"/>
    <row r="27" spans="1:5" ht="12" customHeight="1" x14ac:dyDescent="0.15"/>
    <row r="28" spans="1:5" ht="12" customHeight="1" x14ac:dyDescent="0.15"/>
    <row r="29" spans="1:5" ht="12" customHeight="1" x14ac:dyDescent="0.15"/>
    <row r="30" spans="1:5" ht="12" customHeight="1" x14ac:dyDescent="0.15"/>
    <row r="31" spans="1:5" ht="12" customHeight="1" x14ac:dyDescent="0.15"/>
    <row r="32" spans="1:5" ht="12" customHeight="1" x14ac:dyDescent="0.15"/>
    <row r="33" spans="1:1" ht="12" customHeight="1" x14ac:dyDescent="0.15"/>
    <row r="34" spans="1:1" ht="12" customHeight="1" x14ac:dyDescent="0.15"/>
    <row r="35" spans="1:1" ht="12" customHeight="1" x14ac:dyDescent="0.15"/>
    <row r="36" spans="1:1" ht="12" customHeight="1" x14ac:dyDescent="0.15"/>
    <row r="37" spans="1:1" ht="20.25" customHeight="1" x14ac:dyDescent="0.15">
      <c r="A37" s="8"/>
    </row>
    <row r="38" spans="1:1" ht="12" customHeight="1" x14ac:dyDescent="0.15"/>
    <row r="39" spans="1:1" ht="12" customHeight="1" x14ac:dyDescent="0.15"/>
    <row r="40" spans="1:1" ht="12" customHeight="1" x14ac:dyDescent="0.15"/>
    <row r="41" spans="1:1" ht="12" customHeight="1" x14ac:dyDescent="0.15"/>
    <row r="42" spans="1:1" ht="12" customHeight="1" x14ac:dyDescent="0.15"/>
    <row r="43" spans="1:1" ht="12" customHeight="1" x14ac:dyDescent="0.15"/>
    <row r="44" spans="1:1" ht="12" customHeight="1" x14ac:dyDescent="0.15"/>
    <row r="45" spans="1:1" ht="12" customHeight="1" x14ac:dyDescent="0.15"/>
    <row r="46" spans="1:1" ht="12" customHeight="1" x14ac:dyDescent="0.15"/>
    <row r="47" spans="1:1" ht="12" customHeight="1" x14ac:dyDescent="0.15"/>
    <row r="48" spans="1:1" ht="12" customHeight="1" x14ac:dyDescent="0.15"/>
    <row r="49" ht="12" customHeight="1" x14ac:dyDescent="0.15"/>
    <row r="50" ht="12" customHeight="1" x14ac:dyDescent="0.15"/>
    <row r="51" ht="12" customHeight="1" x14ac:dyDescent="0.15"/>
    <row r="52" ht="12" customHeight="1" x14ac:dyDescent="0.15"/>
    <row r="53" ht="12" customHeight="1" x14ac:dyDescent="0.15"/>
    <row r="54" ht="12" customHeight="1" x14ac:dyDescent="0.15"/>
    <row r="55" ht="12" customHeight="1" x14ac:dyDescent="0.15"/>
    <row r="56" ht="12" customHeight="1" x14ac:dyDescent="0.15"/>
    <row r="57" ht="12" customHeight="1" x14ac:dyDescent="0.15"/>
    <row r="58" ht="12" customHeight="1" x14ac:dyDescent="0.15"/>
    <row r="59" ht="12" customHeight="1" x14ac:dyDescent="0.15"/>
    <row r="60" ht="12" customHeight="1" x14ac:dyDescent="0.15"/>
    <row r="61" ht="12" customHeight="1" x14ac:dyDescent="0.15"/>
    <row r="62" ht="12" customHeight="1" x14ac:dyDescent="0.15"/>
    <row r="63" ht="12" customHeight="1" x14ac:dyDescent="0.15"/>
    <row r="64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  <row r="74" ht="12" customHeight="1" x14ac:dyDescent="0.15"/>
    <row r="75" ht="12" customHeight="1" x14ac:dyDescent="0.15"/>
    <row r="76" ht="12" customHeight="1" x14ac:dyDescent="0.15"/>
  </sheetData>
  <phoneticPr fontId="0" type="noConversion"/>
  <pageMargins left="0.74803149606299213" right="0.74803149606299213" top="0.98425196850393704" bottom="0.98425196850393704" header="0.51181102362204722" footer="0.51181102362204722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64"/>
  <sheetViews>
    <sheetView topLeftCell="A12" workbookViewId="0">
      <selection activeCell="O64" sqref="O64"/>
    </sheetView>
  </sheetViews>
  <sheetFormatPr baseColWidth="10" defaultColWidth="8.83203125" defaultRowHeight="13" x14ac:dyDescent="0.15"/>
  <cols>
    <col min="1" max="1" width="7.33203125" customWidth="1"/>
    <col min="2" max="2" width="14" bestFit="1" customWidth="1"/>
    <col min="3" max="3" width="4" bestFit="1" customWidth="1"/>
    <col min="4" max="5" width="3" bestFit="1" customWidth="1"/>
    <col min="6" max="6" width="6.33203125" style="2" bestFit="1" customWidth="1"/>
    <col min="7" max="7" width="7.1640625" style="2" customWidth="1"/>
    <col min="8" max="8" width="8.1640625" customWidth="1"/>
    <col min="9" max="9" width="15.5" customWidth="1"/>
    <col min="10" max="10" width="4.1640625" bestFit="1" customWidth="1"/>
    <col min="11" max="11" width="3" bestFit="1" customWidth="1"/>
    <col min="12" max="12" width="2.1640625" bestFit="1" customWidth="1"/>
    <col min="13" max="13" width="6.5" style="2" bestFit="1" customWidth="1"/>
    <col min="14" max="14" width="18.83203125" bestFit="1" customWidth="1"/>
    <col min="15" max="15" width="6.1640625" style="2" bestFit="1" customWidth="1"/>
    <col min="16" max="16" width="11.6640625" bestFit="1" customWidth="1"/>
    <col min="17" max="17" width="4.83203125" customWidth="1"/>
    <col min="18" max="18" width="6.33203125" customWidth="1"/>
    <col min="19" max="19" width="2.83203125" customWidth="1"/>
    <col min="21" max="21" width="2.33203125" bestFit="1" customWidth="1"/>
    <col min="23" max="23" width="9.83203125" bestFit="1" customWidth="1"/>
    <col min="24" max="24" width="7.1640625" customWidth="1"/>
    <col min="25" max="25" width="5.1640625" customWidth="1"/>
    <col min="26" max="26" width="3.83203125" customWidth="1"/>
    <col min="28" max="28" width="11.83203125" bestFit="1" customWidth="1"/>
  </cols>
  <sheetData>
    <row r="1" spans="1:15" ht="23" x14ac:dyDescent="0.25">
      <c r="A1" s="6" t="s">
        <v>140</v>
      </c>
    </row>
    <row r="3" spans="1:15" ht="12.75" customHeight="1" thickBot="1" x14ac:dyDescent="0.2">
      <c r="B3" s="37" t="s">
        <v>63</v>
      </c>
    </row>
    <row r="4" spans="1:15" ht="12.75" customHeight="1" thickBot="1" x14ac:dyDescent="0.2">
      <c r="A4" s="160" t="s">
        <v>75</v>
      </c>
      <c r="B4" s="174" t="s">
        <v>97</v>
      </c>
      <c r="C4" s="128"/>
      <c r="D4" s="62" t="s">
        <v>11</v>
      </c>
      <c r="E4" s="61"/>
      <c r="F4" s="62" t="s">
        <v>176</v>
      </c>
      <c r="G4" s="62"/>
      <c r="H4" s="160" t="s">
        <v>75</v>
      </c>
      <c r="I4" s="174" t="s">
        <v>97</v>
      </c>
      <c r="J4" s="128"/>
      <c r="K4" s="62" t="s">
        <v>11</v>
      </c>
      <c r="L4" s="61"/>
      <c r="M4" s="62" t="s">
        <v>77</v>
      </c>
      <c r="N4" s="173"/>
      <c r="O4" s="118" t="s">
        <v>12</v>
      </c>
    </row>
    <row r="5" spans="1:15" ht="12.75" customHeight="1" x14ac:dyDescent="0.15">
      <c r="A5" s="128" t="s">
        <v>150</v>
      </c>
      <c r="B5" t="str">
        <f>'Match 1 caps'!C8</f>
        <v>R MEAD</v>
      </c>
      <c r="C5">
        <f>'Match 1 caps'!D8</f>
        <v>14</v>
      </c>
      <c r="D5">
        <f>'Match 1 caps'!E8</f>
        <v>12</v>
      </c>
      <c r="E5">
        <f>'Match 1 caps'!F8</f>
        <v>0</v>
      </c>
      <c r="F5">
        <f>'Match 1 caps'!G8</f>
        <v>9</v>
      </c>
      <c r="G5" s="176" t="s">
        <v>41</v>
      </c>
      <c r="H5" s="175" t="s">
        <v>108</v>
      </c>
      <c r="I5" t="str">
        <f>'Match 1 caps'!O23</f>
        <v>A MCCARTHY</v>
      </c>
      <c r="J5">
        <f>'Match 1 caps'!P23</f>
        <v>11</v>
      </c>
      <c r="K5">
        <f>'Match 1 caps'!Q23</f>
        <v>7</v>
      </c>
      <c r="L5">
        <f>'Match 1 caps'!R23</f>
        <v>8</v>
      </c>
      <c r="M5">
        <f>'Match 1 caps'!S23</f>
        <v>8.5</v>
      </c>
      <c r="N5" s="122" t="str">
        <f>IF(F5&gt;M5,B5,IF(F5&lt;M5,I5))</f>
        <v>R MEAD</v>
      </c>
      <c r="O5" s="121">
        <v>1</v>
      </c>
    </row>
    <row r="6" spans="1:15" ht="12.75" customHeight="1" x14ac:dyDescent="0.15">
      <c r="A6" s="128" t="s">
        <v>112</v>
      </c>
      <c r="B6" t="str">
        <f>'Match 1 caps'!I8</f>
        <v>C CAWSTON</v>
      </c>
      <c r="C6">
        <f>'Match 1 caps'!J8</f>
        <v>6</v>
      </c>
      <c r="D6">
        <f>'Match 1 caps'!K8</f>
        <v>6</v>
      </c>
      <c r="E6">
        <f>'Match 1 caps'!L8</f>
        <v>0</v>
      </c>
      <c r="F6">
        <f>'Match 1 caps'!M8</f>
        <v>2</v>
      </c>
      <c r="G6" s="176" t="s">
        <v>41</v>
      </c>
      <c r="H6" s="175" t="s">
        <v>154</v>
      </c>
      <c r="I6" t="str">
        <f>'Match 1 caps'!I23</f>
        <v>J COOTE</v>
      </c>
      <c r="J6">
        <f>'Match 1 caps'!J23</f>
        <v>23</v>
      </c>
      <c r="K6">
        <f>'Match 1 caps'!K23</f>
        <v>6</v>
      </c>
      <c r="L6">
        <f>'Match 1 caps'!L23</f>
        <v>0</v>
      </c>
      <c r="M6">
        <f>'Match 1 caps'!M23</f>
        <v>10</v>
      </c>
      <c r="N6" s="116" t="str">
        <f t="shared" ref="N6:N32" si="0">IF(F6&gt;M6,B6,IF(F6&lt;M6,I6))</f>
        <v>J COOTE</v>
      </c>
      <c r="O6" s="119">
        <v>2</v>
      </c>
    </row>
    <row r="7" spans="1:15" ht="12.75" customHeight="1" x14ac:dyDescent="0.15">
      <c r="A7" s="128" t="s">
        <v>192</v>
      </c>
      <c r="B7" t="str">
        <f>'Match 1 caps'!I28</f>
        <v>G FOREMAN</v>
      </c>
      <c r="C7">
        <f>'Match 1 caps'!J28</f>
        <v>8</v>
      </c>
      <c r="D7">
        <f>'Match 1 caps'!K28</f>
        <v>13</v>
      </c>
      <c r="E7">
        <f>'Match 1 caps'!L28</f>
        <v>0</v>
      </c>
      <c r="F7">
        <f>'Match 1 caps'!M28</f>
        <v>4</v>
      </c>
      <c r="G7" s="176" t="s">
        <v>41</v>
      </c>
      <c r="H7" s="175" t="s">
        <v>153</v>
      </c>
      <c r="I7" t="str">
        <f>'Match 1 caps'!C26</f>
        <v>R HEARN</v>
      </c>
      <c r="J7">
        <f>'Match 1 caps'!D26</f>
        <v>35</v>
      </c>
      <c r="K7">
        <f>'Match 1 caps'!E26</f>
        <v>4</v>
      </c>
      <c r="L7">
        <f>'Match 1 caps'!F26</f>
        <v>0</v>
      </c>
      <c r="M7">
        <f>'Match 1 caps'!G26</f>
        <v>9</v>
      </c>
      <c r="N7" s="116" t="str">
        <f t="shared" si="0"/>
        <v>R HEARN</v>
      </c>
      <c r="O7" s="119">
        <v>3</v>
      </c>
    </row>
    <row r="8" spans="1:15" ht="12.75" customHeight="1" x14ac:dyDescent="0.15">
      <c r="A8" s="128" t="s">
        <v>21</v>
      </c>
      <c r="B8" t="str">
        <f>'Match 1 caps'!C15</f>
        <v>D TARRELL</v>
      </c>
      <c r="C8">
        <f>'Match 1 caps'!D15</f>
        <v>1</v>
      </c>
      <c r="D8">
        <f>'Match 1 caps'!E15</f>
        <v>12</v>
      </c>
      <c r="E8">
        <f>'Match 1 caps'!F15</f>
        <v>0</v>
      </c>
      <c r="F8">
        <f>'Match 1 caps'!G15</f>
        <v>1</v>
      </c>
      <c r="G8" s="176" t="s">
        <v>41</v>
      </c>
      <c r="H8" s="175" t="s">
        <v>42</v>
      </c>
      <c r="I8" t="str">
        <f>'Match 1 caps'!I16</f>
        <v>G SPURGIN</v>
      </c>
      <c r="J8">
        <f>'Match 1 caps'!J16</f>
        <v>10</v>
      </c>
      <c r="K8">
        <f>'Match 1 caps'!K16</f>
        <v>6</v>
      </c>
      <c r="L8">
        <f>'Match 1 caps'!L16</f>
        <v>0</v>
      </c>
      <c r="M8">
        <f>'Match 1 caps'!M16</f>
        <v>7</v>
      </c>
      <c r="N8" s="116" t="str">
        <f t="shared" si="0"/>
        <v>G SPURGIN</v>
      </c>
      <c r="O8" s="119">
        <v>4</v>
      </c>
    </row>
    <row r="9" spans="1:15" ht="12.75" customHeight="1" x14ac:dyDescent="0.15">
      <c r="A9" s="128" t="s">
        <v>118</v>
      </c>
      <c r="B9" t="str">
        <f>'Match 1 caps'!O14</f>
        <v>R SAMUELS</v>
      </c>
      <c r="C9">
        <f>'Match 1 caps'!P14</f>
        <v>23</v>
      </c>
      <c r="D9">
        <f>'Match 1 caps'!Q14</f>
        <v>0</v>
      </c>
      <c r="E9">
        <f>'Match 1 caps'!R14</f>
        <v>0</v>
      </c>
      <c r="F9">
        <f>'Match 1 caps'!S14</f>
        <v>10</v>
      </c>
      <c r="G9" s="176" t="s">
        <v>41</v>
      </c>
      <c r="H9" s="175" t="s">
        <v>155</v>
      </c>
      <c r="I9" t="str">
        <f>'Match 1 caps'!I25</f>
        <v>J LESURF</v>
      </c>
      <c r="J9">
        <f>'Match 1 caps'!J25</f>
        <v>9</v>
      </c>
      <c r="K9">
        <f>'Match 1 caps'!K25</f>
        <v>15</v>
      </c>
      <c r="L9">
        <f>'Match 1 caps'!L25</f>
        <v>0</v>
      </c>
      <c r="M9">
        <f>'Match 1 caps'!M25</f>
        <v>7</v>
      </c>
      <c r="N9" s="116" t="str">
        <f t="shared" si="0"/>
        <v>R SAMUELS</v>
      </c>
      <c r="O9" s="119">
        <v>5</v>
      </c>
    </row>
    <row r="10" spans="1:15" ht="12.75" customHeight="1" x14ac:dyDescent="0.15">
      <c r="A10" s="128" t="s">
        <v>114</v>
      </c>
      <c r="B10" t="str">
        <f>'Match 1 caps'!O22</f>
        <v>C DYALL</v>
      </c>
      <c r="C10">
        <f>'Match 1 caps'!P22</f>
        <v>11</v>
      </c>
      <c r="D10">
        <f>'Match 1 caps'!Q22</f>
        <v>7</v>
      </c>
      <c r="E10">
        <f>'Match 1 caps'!R22</f>
        <v>8</v>
      </c>
      <c r="F10">
        <f>'Match 1 caps'!S22</f>
        <v>8.5</v>
      </c>
      <c r="G10" s="176" t="s">
        <v>41</v>
      </c>
      <c r="H10" s="175" t="s">
        <v>183</v>
      </c>
      <c r="I10" t="str">
        <f>'Match 1 caps'!C16</f>
        <v>S PALMER</v>
      </c>
      <c r="J10">
        <f>'Match 1 caps'!D16</f>
        <v>8</v>
      </c>
      <c r="K10">
        <f>'Match 1 caps'!E16</f>
        <v>5</v>
      </c>
      <c r="L10">
        <f>'Match 1 caps'!F16</f>
        <v>0</v>
      </c>
      <c r="M10">
        <f>'Match 1 caps'!G16</f>
        <v>6</v>
      </c>
      <c r="N10" s="116" t="str">
        <f t="shared" si="0"/>
        <v>C DYALL</v>
      </c>
      <c r="O10" s="119">
        <v>6</v>
      </c>
    </row>
    <row r="11" spans="1:15" ht="12.75" customHeight="1" x14ac:dyDescent="0.15">
      <c r="A11" s="128" t="s">
        <v>186</v>
      </c>
      <c r="B11" t="str">
        <f>'Match 1 caps'!C30</f>
        <v>B HICKFORD</v>
      </c>
      <c r="C11">
        <f>'Match 1 caps'!D30</f>
        <v>28</v>
      </c>
      <c r="D11">
        <f>'Match 1 caps'!E30</f>
        <v>14</v>
      </c>
      <c r="E11">
        <f>'Match 1 caps'!F30</f>
        <v>0</v>
      </c>
      <c r="F11">
        <f>'Match 1 caps'!G30</f>
        <v>8</v>
      </c>
      <c r="G11" s="176" t="s">
        <v>41</v>
      </c>
      <c r="H11" s="175" t="s">
        <v>152</v>
      </c>
      <c r="I11" t="str">
        <f>'Match 1 caps'!C25</f>
        <v>C MORAN</v>
      </c>
      <c r="J11">
        <f>'Match 1 caps'!D25</f>
        <v>6</v>
      </c>
      <c r="K11">
        <f>'Match 1 caps'!E25</f>
        <v>6</v>
      </c>
      <c r="L11">
        <f>'Match 1 caps'!F25</f>
        <v>0</v>
      </c>
      <c r="M11">
        <f>'Match 1 caps'!G25</f>
        <v>3</v>
      </c>
      <c r="N11" s="116" t="str">
        <f t="shared" si="0"/>
        <v>B HICKFORD</v>
      </c>
      <c r="O11" s="119">
        <v>7</v>
      </c>
    </row>
    <row r="12" spans="1:15" ht="12.75" customHeight="1" x14ac:dyDescent="0.15">
      <c r="A12" s="128" t="s">
        <v>113</v>
      </c>
      <c r="B12" t="str">
        <f>'Match 1 caps'!C9</f>
        <v>M ROSCOE</v>
      </c>
      <c r="C12">
        <f>'Match 1 caps'!D9</f>
        <v>53</v>
      </c>
      <c r="D12">
        <f>'Match 1 caps'!E9</f>
        <v>10</v>
      </c>
      <c r="E12">
        <f>'Match 1 caps'!F9</f>
        <v>0</v>
      </c>
      <c r="F12">
        <f>'Match 1 caps'!G9</f>
        <v>10</v>
      </c>
      <c r="G12" s="176" t="s">
        <v>41</v>
      </c>
      <c r="H12" s="175" t="s">
        <v>79</v>
      </c>
      <c r="I12" t="str">
        <f>'Match 1 caps'!I10</f>
        <v>J HARBER</v>
      </c>
      <c r="J12">
        <f>'Match 1 caps'!J10</f>
        <v>9</v>
      </c>
      <c r="K12">
        <f>'Match 1 caps'!K10</f>
        <v>10</v>
      </c>
      <c r="L12">
        <f>'Match 1 caps'!L10</f>
        <v>0</v>
      </c>
      <c r="M12">
        <f>'Match 1 caps'!M10</f>
        <v>6</v>
      </c>
      <c r="N12" s="116" t="str">
        <f t="shared" si="0"/>
        <v>M ROSCOE</v>
      </c>
      <c r="O12" s="119">
        <v>8</v>
      </c>
    </row>
    <row r="13" spans="1:15" ht="12.75" customHeight="1" x14ac:dyDescent="0.15">
      <c r="A13" s="128" t="s">
        <v>110</v>
      </c>
      <c r="B13" t="str">
        <f>'Match 1 caps'!O13</f>
        <v>M GOODWIN</v>
      </c>
      <c r="C13">
        <f>'Match 1 caps'!P13</f>
        <v>16</v>
      </c>
      <c r="D13">
        <f>'Match 1 caps'!Q13</f>
        <v>4</v>
      </c>
      <c r="E13">
        <f>'Match 1 caps'!R13</f>
        <v>0</v>
      </c>
      <c r="F13">
        <f>'Match 1 caps'!S13</f>
        <v>9</v>
      </c>
      <c r="G13" s="176" t="s">
        <v>41</v>
      </c>
      <c r="H13" s="175" t="s">
        <v>107</v>
      </c>
      <c r="I13" t="str">
        <f>'Match 1 caps'!O21</f>
        <v>M MURTON</v>
      </c>
      <c r="J13">
        <f>'Match 1 caps'!P21</f>
        <v>10</v>
      </c>
      <c r="K13">
        <f>'Match 1 caps'!Q21</f>
        <v>3</v>
      </c>
      <c r="L13">
        <f>'Match 1 caps'!R21</f>
        <v>8</v>
      </c>
      <c r="M13">
        <f>'Match 1 caps'!S21</f>
        <v>5</v>
      </c>
      <c r="N13" s="116" t="str">
        <f t="shared" si="0"/>
        <v>M GOODWIN</v>
      </c>
      <c r="O13" s="119">
        <v>9</v>
      </c>
    </row>
    <row r="14" spans="1:15" ht="12.75" customHeight="1" x14ac:dyDescent="0.15">
      <c r="A14" s="128" t="s">
        <v>5</v>
      </c>
      <c r="B14" t="str">
        <f>'Match 1 caps'!I15</f>
        <v>A BRIDGER</v>
      </c>
      <c r="C14">
        <f>'Match 1 caps'!J15</f>
        <v>9</v>
      </c>
      <c r="D14">
        <f>'Match 1 caps'!K15</f>
        <v>0</v>
      </c>
      <c r="E14">
        <f>'Match 1 caps'!L15</f>
        <v>0</v>
      </c>
      <c r="F14">
        <f>'Match 1 caps'!M15</f>
        <v>5</v>
      </c>
      <c r="G14" s="176" t="s">
        <v>41</v>
      </c>
      <c r="H14" s="175" t="s">
        <v>51</v>
      </c>
      <c r="I14" t="str">
        <f>'Match 1 caps'!O12</f>
        <v>M BANKS</v>
      </c>
      <c r="J14">
        <f>'Match 1 caps'!P12</f>
        <v>16</v>
      </c>
      <c r="K14">
        <f>'Match 1 caps'!Q12</f>
        <v>1</v>
      </c>
      <c r="L14">
        <f>'Match 1 caps'!R12</f>
        <v>0</v>
      </c>
      <c r="M14">
        <f>'Match 1 caps'!S12</f>
        <v>8</v>
      </c>
      <c r="N14" s="116" t="str">
        <f t="shared" si="0"/>
        <v>M BANKS</v>
      </c>
      <c r="O14" s="119">
        <v>10</v>
      </c>
    </row>
    <row r="15" spans="1:15" ht="12.75" customHeight="1" x14ac:dyDescent="0.15">
      <c r="A15" s="128" t="s">
        <v>52</v>
      </c>
      <c r="B15" t="str">
        <f>'Match 1 caps'!C28</f>
        <v>P LAMB</v>
      </c>
      <c r="C15">
        <f>'Match 1 caps'!D28</f>
        <v>19</v>
      </c>
      <c r="D15">
        <f>'Match 1 caps'!E28</f>
        <v>2</v>
      </c>
      <c r="E15">
        <f>'Match 1 caps'!F28</f>
        <v>0</v>
      </c>
      <c r="F15">
        <f>'Match 1 caps'!G28</f>
        <v>7</v>
      </c>
      <c r="G15" s="176" t="s">
        <v>41</v>
      </c>
      <c r="H15" s="175" t="s">
        <v>124</v>
      </c>
      <c r="I15" t="str">
        <f>'Match 1 caps'!C24</f>
        <v>S JOY</v>
      </c>
      <c r="J15">
        <f>'Match 1 caps'!D24</f>
        <v>50</v>
      </c>
      <c r="K15">
        <f>'Match 1 caps'!E24</f>
        <v>1</v>
      </c>
      <c r="L15">
        <f>'Match 1 caps'!F24</f>
        <v>0</v>
      </c>
      <c r="M15">
        <f>'Match 1 caps'!G24</f>
        <v>10</v>
      </c>
      <c r="N15" s="116" t="str">
        <f t="shared" si="0"/>
        <v>S JOY</v>
      </c>
      <c r="O15" s="119">
        <v>11</v>
      </c>
    </row>
    <row r="16" spans="1:15" ht="12.75" customHeight="1" x14ac:dyDescent="0.15">
      <c r="A16" s="128" t="s">
        <v>7</v>
      </c>
      <c r="B16" t="str">
        <f>'Match 1 caps'!O11</f>
        <v>S GUNNER</v>
      </c>
      <c r="C16">
        <f>'Match 1 caps'!P11</f>
        <v>15</v>
      </c>
      <c r="D16">
        <f>'Match 1 caps'!Q11</f>
        <v>10</v>
      </c>
      <c r="E16">
        <f>'Match 1 caps'!R11</f>
        <v>0</v>
      </c>
      <c r="F16">
        <f>'Match 1 caps'!S11</f>
        <v>6.5</v>
      </c>
      <c r="G16" s="176" t="s">
        <v>41</v>
      </c>
      <c r="H16" s="175" t="s">
        <v>78</v>
      </c>
      <c r="I16" t="str">
        <f>'Match 1 caps'!I12</f>
        <v>A LEUTCHFORD</v>
      </c>
      <c r="J16">
        <f>'Match 1 caps'!J12</f>
        <v>8</v>
      </c>
      <c r="K16">
        <f>'Match 1 caps'!K12</f>
        <v>14</v>
      </c>
      <c r="L16">
        <f>'Match 1 caps'!L12</f>
        <v>0</v>
      </c>
      <c r="M16">
        <f>'Match 1 caps'!M12</f>
        <v>4</v>
      </c>
      <c r="N16" s="116" t="str">
        <f t="shared" si="0"/>
        <v>S GUNNER</v>
      </c>
      <c r="O16" s="119">
        <v>12</v>
      </c>
    </row>
    <row r="17" spans="1:15" ht="12.75" customHeight="1" x14ac:dyDescent="0.15">
      <c r="A17" s="128" t="s">
        <v>149</v>
      </c>
      <c r="B17" t="str">
        <f>'Match 1 caps'!I30</f>
        <v>P ROSSINGTON</v>
      </c>
      <c r="C17">
        <f>'Match 1 caps'!J30</f>
        <v>20</v>
      </c>
      <c r="D17">
        <f>'Match 1 caps'!K30</f>
        <v>2</v>
      </c>
      <c r="E17">
        <f>'Match 1 caps'!L30</f>
        <v>0</v>
      </c>
      <c r="F17">
        <f>'Match 1 caps'!M30</f>
        <v>9</v>
      </c>
      <c r="G17" s="176" t="s">
        <v>41</v>
      </c>
      <c r="H17" s="175" t="s">
        <v>120</v>
      </c>
      <c r="I17" t="str">
        <f>'Match 1 caps'!C11</f>
        <v>S ALLGOOD</v>
      </c>
      <c r="J17">
        <f>'Match 1 caps'!D11</f>
        <v>6</v>
      </c>
      <c r="K17">
        <f>'Match 1 caps'!E11</f>
        <v>7</v>
      </c>
      <c r="L17">
        <f>'Match 1 caps'!F11</f>
        <v>0</v>
      </c>
      <c r="M17">
        <f>'Match 1 caps'!G11</f>
        <v>3</v>
      </c>
      <c r="N17" s="116" t="str">
        <f t="shared" si="0"/>
        <v>P ROSSINGTON</v>
      </c>
      <c r="O17" s="119">
        <v>13</v>
      </c>
    </row>
    <row r="18" spans="1:15" ht="12.75" customHeight="1" x14ac:dyDescent="0.15">
      <c r="A18" s="128" t="s">
        <v>156</v>
      </c>
      <c r="B18" t="str">
        <f>'Match 1 caps'!O29</f>
        <v>B BLACKIE</v>
      </c>
      <c r="C18">
        <f>'Match 1 caps'!P29</f>
        <v>4</v>
      </c>
      <c r="D18">
        <f>'Match 1 caps'!Q29</f>
        <v>5</v>
      </c>
      <c r="E18">
        <f>'Match 1 caps'!R29</f>
        <v>0</v>
      </c>
      <c r="F18">
        <f>'Match 1 caps'!S29</f>
        <v>2</v>
      </c>
      <c r="G18" s="176" t="s">
        <v>41</v>
      </c>
      <c r="H18" s="175" t="s">
        <v>117</v>
      </c>
      <c r="I18" t="str">
        <f>'Match 1 caps'!I21</f>
        <v>A AVES</v>
      </c>
      <c r="J18">
        <f>'Match 1 caps'!J21</f>
        <v>6</v>
      </c>
      <c r="K18">
        <f>'Match 1 caps'!K21</f>
        <v>3</v>
      </c>
      <c r="L18">
        <f>'Match 1 caps'!L21</f>
        <v>0</v>
      </c>
      <c r="M18">
        <f>'Match 1 caps'!M21</f>
        <v>3</v>
      </c>
      <c r="N18" s="116" t="str">
        <f t="shared" si="0"/>
        <v>A AVES</v>
      </c>
      <c r="O18" s="119">
        <v>14</v>
      </c>
    </row>
    <row r="19" spans="1:15" ht="12.75" customHeight="1" x14ac:dyDescent="0.15">
      <c r="A19" s="128" t="s">
        <v>24</v>
      </c>
      <c r="B19" t="str">
        <f>'Match 1 caps'!C29</f>
        <v>D SMITH</v>
      </c>
      <c r="C19">
        <f>'Match 1 caps'!D29</f>
        <v>18</v>
      </c>
      <c r="D19">
        <f>'Match 1 caps'!E29</f>
        <v>10</v>
      </c>
      <c r="E19">
        <f>'Match 1 caps'!F29</f>
        <v>0</v>
      </c>
      <c r="F19">
        <f>'Match 1 caps'!G29</f>
        <v>6</v>
      </c>
      <c r="G19" s="176" t="s">
        <v>41</v>
      </c>
      <c r="H19" s="175" t="s">
        <v>188</v>
      </c>
      <c r="I19" t="str">
        <f>'Match 1 caps'!O25</f>
        <v>D JARVIS</v>
      </c>
      <c r="J19">
        <f>'Match 1 caps'!P25</f>
        <v>8</v>
      </c>
      <c r="K19">
        <f>'Match 1 caps'!Q25</f>
        <v>2</v>
      </c>
      <c r="L19">
        <f>'Match 1 caps'!R25</f>
        <v>8</v>
      </c>
      <c r="M19">
        <f>'Match 1 caps'!S25</f>
        <v>3</v>
      </c>
      <c r="N19" s="116" t="str">
        <f t="shared" si="0"/>
        <v>D SMITH</v>
      </c>
      <c r="O19" s="119">
        <v>15</v>
      </c>
    </row>
    <row r="20" spans="1:15" ht="12.75" customHeight="1" x14ac:dyDescent="0.15">
      <c r="A20" s="128" t="s">
        <v>130</v>
      </c>
      <c r="B20" t="str">
        <f>'Match 1 caps'!O8</f>
        <v>S WHITE</v>
      </c>
      <c r="C20">
        <f>'Match 1 caps'!P8</f>
        <v>15</v>
      </c>
      <c r="D20">
        <f>'Match 1 caps'!Q8</f>
        <v>10</v>
      </c>
      <c r="E20">
        <f>'Match 1 caps'!R8</f>
        <v>0</v>
      </c>
      <c r="F20">
        <f>'Match 1 caps'!S8</f>
        <v>6.5</v>
      </c>
      <c r="G20" s="176" t="s">
        <v>41</v>
      </c>
      <c r="H20" s="175" t="s">
        <v>121</v>
      </c>
      <c r="I20" t="str">
        <f>'Match 1 caps'!I14</f>
        <v>B WALKER</v>
      </c>
      <c r="J20">
        <f>'Match 1 caps'!J14</f>
        <v>14</v>
      </c>
      <c r="K20">
        <f>'Match 1 caps'!K14</f>
        <v>4</v>
      </c>
      <c r="L20">
        <f>'Match 1 caps'!L14</f>
        <v>0</v>
      </c>
      <c r="M20">
        <f>'Match 1 caps'!M14</f>
        <v>10</v>
      </c>
      <c r="N20" s="116" t="str">
        <f t="shared" si="0"/>
        <v>B WALKER</v>
      </c>
      <c r="O20" s="119">
        <v>16</v>
      </c>
    </row>
    <row r="21" spans="1:15" ht="12.75" customHeight="1" x14ac:dyDescent="0.15">
      <c r="A21" s="128" t="s">
        <v>129</v>
      </c>
      <c r="B21" t="str">
        <f>'Match 1 caps'!I9</f>
        <v>S WALKER</v>
      </c>
      <c r="C21">
        <f>'Match 1 caps'!J9</f>
        <v>10</v>
      </c>
      <c r="D21">
        <f>'Match 1 caps'!K9</f>
        <v>14</v>
      </c>
      <c r="E21">
        <f>'Match 1 caps'!L9</f>
        <v>0</v>
      </c>
      <c r="F21">
        <f>'Match 1 caps'!M9</f>
        <v>8</v>
      </c>
      <c r="G21" s="176" t="s">
        <v>41</v>
      </c>
      <c r="H21" s="175" t="s">
        <v>111</v>
      </c>
      <c r="I21" t="str">
        <f>'Match 1 caps'!O27</f>
        <v>I CARTER</v>
      </c>
      <c r="J21">
        <f>'Match 1 caps'!P27</f>
        <v>10</v>
      </c>
      <c r="K21">
        <f>'Match 1 caps'!Q27</f>
        <v>14</v>
      </c>
      <c r="L21">
        <f>'Match 1 caps'!R27</f>
        <v>0</v>
      </c>
      <c r="M21">
        <f>'Match 1 caps'!S27</f>
        <v>6</v>
      </c>
      <c r="N21" s="116" t="str">
        <f t="shared" si="0"/>
        <v>S WALKER</v>
      </c>
      <c r="O21" s="119">
        <v>17</v>
      </c>
    </row>
    <row r="22" spans="1:15" ht="12.75" customHeight="1" x14ac:dyDescent="0.15">
      <c r="A22" s="128" t="s">
        <v>126</v>
      </c>
      <c r="B22" t="str">
        <f>'Match 1 caps'!C7</f>
        <v>D HARPER</v>
      </c>
      <c r="C22">
        <f>'Match 1 caps'!D7</f>
        <v>7</v>
      </c>
      <c r="D22">
        <f>'Match 1 caps'!E7</f>
        <v>3</v>
      </c>
      <c r="E22">
        <f>'Match 1 caps'!F7</f>
        <v>0</v>
      </c>
      <c r="F22">
        <f>'Match 1 caps'!G7</f>
        <v>4</v>
      </c>
      <c r="G22" s="176" t="s">
        <v>41</v>
      </c>
      <c r="H22" s="175" t="s">
        <v>127</v>
      </c>
      <c r="I22" t="str">
        <f>'Match 1 caps'!O24</f>
        <v>T SHIRMER</v>
      </c>
      <c r="J22">
        <f>'Match 1 caps'!P24</f>
        <v>1</v>
      </c>
      <c r="K22">
        <f>'Match 1 caps'!Q24</f>
        <v>11</v>
      </c>
      <c r="L22">
        <f>'Match 1 caps'!R24</f>
        <v>0</v>
      </c>
      <c r="M22">
        <f>'Match 1 caps'!S24</f>
        <v>1</v>
      </c>
      <c r="N22" s="116" t="str">
        <f t="shared" si="0"/>
        <v>D HARPER</v>
      </c>
      <c r="O22" s="119">
        <v>18</v>
      </c>
    </row>
    <row r="23" spans="1:15" ht="12" customHeight="1" x14ac:dyDescent="0.15">
      <c r="A23" s="128" t="s">
        <v>116</v>
      </c>
      <c r="B23" t="str">
        <f>'Match 1 caps'!C10</f>
        <v>G CHILDS</v>
      </c>
      <c r="C23">
        <f>'Match 1 caps'!D10</f>
        <v>9</v>
      </c>
      <c r="D23">
        <f>'Match 1 caps'!E10</f>
        <v>3</v>
      </c>
      <c r="E23">
        <f>'Match 1 caps'!F10</f>
        <v>0</v>
      </c>
      <c r="F23">
        <f>'Match 1 caps'!G10</f>
        <v>8</v>
      </c>
      <c r="G23" s="176" t="s">
        <v>41</v>
      </c>
      <c r="H23" s="175" t="s">
        <v>44</v>
      </c>
      <c r="I23" t="str">
        <f>'Match 1 caps'!C27</f>
        <v>S RICHES</v>
      </c>
      <c r="J23">
        <f>'Match 1 caps'!D27</f>
        <v>2</v>
      </c>
      <c r="K23">
        <f>'Match 1 caps'!E27</f>
        <v>12</v>
      </c>
      <c r="L23">
        <f>'Match 1 caps'!F27</f>
        <v>0</v>
      </c>
      <c r="M23">
        <f>'Match 1 caps'!G27</f>
        <v>1</v>
      </c>
      <c r="N23" s="116" t="str">
        <f t="shared" si="0"/>
        <v>G CHILDS</v>
      </c>
      <c r="O23" s="119">
        <v>19</v>
      </c>
    </row>
    <row r="24" spans="1:15" ht="12" customHeight="1" x14ac:dyDescent="0.15">
      <c r="A24" s="128" t="s">
        <v>128</v>
      </c>
      <c r="B24" t="str">
        <f>'Match 1 caps'!I7</f>
        <v>S MASON</v>
      </c>
      <c r="C24">
        <f>'Match 1 caps'!J7</f>
        <v>11</v>
      </c>
      <c r="D24">
        <f>'Match 1 caps'!K7</f>
        <v>0</v>
      </c>
      <c r="E24">
        <f>'Match 1 caps'!L7</f>
        <v>0</v>
      </c>
      <c r="F24">
        <f>'Match 1 caps'!M7</f>
        <v>9</v>
      </c>
      <c r="G24" s="176" t="s">
        <v>41</v>
      </c>
      <c r="H24" s="175" t="s">
        <v>119</v>
      </c>
      <c r="I24" t="str">
        <f>'Match 1 caps'!I22</f>
        <v>W YOUNG</v>
      </c>
      <c r="J24">
        <f>'Match 1 caps'!J22</f>
        <v>9</v>
      </c>
      <c r="K24">
        <f>'Match 1 caps'!K22</f>
        <v>10</v>
      </c>
      <c r="L24">
        <f>'Match 1 caps'!L22</f>
        <v>0</v>
      </c>
      <c r="M24">
        <f>'Match 1 caps'!M22</f>
        <v>5</v>
      </c>
      <c r="N24" s="116" t="str">
        <f t="shared" si="0"/>
        <v>S MASON</v>
      </c>
      <c r="O24" s="119">
        <v>20</v>
      </c>
    </row>
    <row r="25" spans="1:15" ht="12" customHeight="1" x14ac:dyDescent="0.15">
      <c r="A25" s="128" t="s">
        <v>23</v>
      </c>
      <c r="B25" t="str">
        <f>'Match 1 caps'!O15</f>
        <v>R SMITH</v>
      </c>
      <c r="C25">
        <f>'Match 1 caps'!P15</f>
        <v>3</v>
      </c>
      <c r="D25">
        <f>'Match 1 caps'!Q15</f>
        <v>15</v>
      </c>
      <c r="E25">
        <f>'Match 1 caps'!R15</f>
        <v>0</v>
      </c>
      <c r="F25">
        <f>'Match 1 caps'!S15</f>
        <v>3</v>
      </c>
      <c r="G25" s="176" t="s">
        <v>41</v>
      </c>
      <c r="H25" s="175" t="s">
        <v>53</v>
      </c>
      <c r="I25" t="str">
        <f>'Match 1 caps'!I27</f>
        <v>A Howard</v>
      </c>
      <c r="J25">
        <f>'Match 1 caps'!J27</f>
        <v>9</v>
      </c>
      <c r="K25">
        <f>'Match 1 caps'!K27</f>
        <v>13</v>
      </c>
      <c r="L25">
        <f>'Match 1 caps'!L27</f>
        <v>0</v>
      </c>
      <c r="M25">
        <f>'Match 1 caps'!M27</f>
        <v>6</v>
      </c>
      <c r="N25" s="116" t="str">
        <f t="shared" si="0"/>
        <v>A Howard</v>
      </c>
      <c r="O25" s="119">
        <v>21</v>
      </c>
    </row>
    <row r="26" spans="1:15" ht="12" customHeight="1" x14ac:dyDescent="0.15">
      <c r="A26" s="128" t="s">
        <v>148</v>
      </c>
      <c r="B26" t="str">
        <f>'Match 1 caps'!I24</f>
        <v>S ROOT</v>
      </c>
      <c r="C26">
        <f>'Match 1 caps'!J24</f>
        <v>5</v>
      </c>
      <c r="D26">
        <f>'Match 1 caps'!K24</f>
        <v>9</v>
      </c>
      <c r="E26">
        <f>'Match 1 caps'!L24</f>
        <v>0</v>
      </c>
      <c r="F26">
        <f>'Match 1 caps'!M24</f>
        <v>2</v>
      </c>
      <c r="G26" s="176" t="s">
        <v>41</v>
      </c>
      <c r="H26" s="175" t="s">
        <v>8</v>
      </c>
      <c r="I26" t="str">
        <f>'Match 1 caps'!O28</f>
        <v>B DAVIS</v>
      </c>
      <c r="J26">
        <f>'Match 1 caps'!P28</f>
        <v>11</v>
      </c>
      <c r="K26">
        <f>'Match 1 caps'!Q28</f>
        <v>3</v>
      </c>
      <c r="L26">
        <f>'Match 1 caps'!R28</f>
        <v>0</v>
      </c>
      <c r="M26">
        <f>'Match 1 caps'!S28</f>
        <v>7</v>
      </c>
      <c r="N26" s="116" t="str">
        <f t="shared" si="0"/>
        <v>B DAVIS</v>
      </c>
      <c r="O26" s="119">
        <v>22</v>
      </c>
    </row>
    <row r="27" spans="1:15" ht="12" customHeight="1" x14ac:dyDescent="0.15">
      <c r="A27" s="128" t="s">
        <v>9</v>
      </c>
      <c r="B27" t="str">
        <f>'Match 1 caps'!C14</f>
        <v>A STEBBINGS</v>
      </c>
      <c r="C27">
        <f>'Match 1 caps'!D14</f>
        <v>7</v>
      </c>
      <c r="D27">
        <f>'Match 1 caps'!E14</f>
        <v>5</v>
      </c>
      <c r="E27">
        <f>'Match 1 caps'!F14</f>
        <v>0</v>
      </c>
      <c r="F27">
        <f>'Match 1 caps'!G14</f>
        <v>5</v>
      </c>
      <c r="G27" s="176" t="s">
        <v>41</v>
      </c>
      <c r="H27" s="175" t="s">
        <v>125</v>
      </c>
      <c r="I27" t="str">
        <f>'Match 1 caps'!O9</f>
        <v>D MCKINNON</v>
      </c>
      <c r="J27">
        <f>'Match 1 caps'!P9</f>
        <v>1</v>
      </c>
      <c r="K27">
        <f>'Match 1 caps'!Q9</f>
        <v>13</v>
      </c>
      <c r="L27">
        <f>'Match 1 caps'!R9</f>
        <v>0</v>
      </c>
      <c r="M27">
        <f>'Match 1 caps'!S9</f>
        <v>2</v>
      </c>
      <c r="N27" s="116" t="str">
        <f t="shared" si="0"/>
        <v>A STEBBINGS</v>
      </c>
      <c r="O27" s="119">
        <v>23</v>
      </c>
    </row>
    <row r="28" spans="1:15" ht="12" customHeight="1" x14ac:dyDescent="0.15">
      <c r="A28" s="128" t="s">
        <v>123</v>
      </c>
      <c r="B28" t="str">
        <f>'Match 1 caps'!C12</f>
        <v>D MASON</v>
      </c>
      <c r="C28">
        <f>'Match 1 caps'!D12</f>
        <v>8</v>
      </c>
      <c r="D28">
        <f>'Match 1 caps'!E12</f>
        <v>15</v>
      </c>
      <c r="E28">
        <f>'Match 1 caps'!F12</f>
        <v>0</v>
      </c>
      <c r="F28">
        <f>'Match 1 caps'!G12</f>
        <v>7</v>
      </c>
      <c r="G28" s="176" t="s">
        <v>41</v>
      </c>
      <c r="H28" s="175" t="s">
        <v>184</v>
      </c>
      <c r="I28" t="str">
        <f>'Match 1 caps'!I13</f>
        <v>A WILLSON</v>
      </c>
      <c r="J28">
        <f>'Match 1 caps'!J13</f>
        <v>6</v>
      </c>
      <c r="K28">
        <f>'Match 1 caps'!K13</f>
        <v>10</v>
      </c>
      <c r="L28">
        <f>'Match 1 caps'!L13</f>
        <v>0</v>
      </c>
      <c r="M28">
        <f>'Match 1 caps'!M13</f>
        <v>3</v>
      </c>
      <c r="N28" s="116" t="str">
        <f t="shared" si="0"/>
        <v>D MASON</v>
      </c>
      <c r="O28" s="119">
        <v>24</v>
      </c>
    </row>
    <row r="29" spans="1:15" ht="12" customHeight="1" x14ac:dyDescent="0.15">
      <c r="A29" s="128" t="s">
        <v>187</v>
      </c>
      <c r="B29" t="str">
        <f>'Match 1 caps'!I29</f>
        <v>R BULLARD</v>
      </c>
      <c r="C29">
        <f>'Match 1 caps'!J29</f>
        <v>4</v>
      </c>
      <c r="D29">
        <f>'Match 1 caps'!K29</f>
        <v>14</v>
      </c>
      <c r="E29">
        <f>'Match 1 caps'!L29</f>
        <v>0</v>
      </c>
      <c r="F29">
        <f>'Match 1 caps'!M29</f>
        <v>1</v>
      </c>
      <c r="G29" s="176" t="s">
        <v>41</v>
      </c>
      <c r="H29" s="175" t="s">
        <v>122</v>
      </c>
      <c r="I29" t="str">
        <f>'Match 1 caps'!C23</f>
        <v>R MCCARTHY</v>
      </c>
      <c r="J29">
        <f>'Match 1 caps'!D23</f>
        <v>15</v>
      </c>
      <c r="K29">
        <f>'Match 1 caps'!E23</f>
        <v>10</v>
      </c>
      <c r="L29">
        <f>'Match 1 caps'!F23</f>
        <v>0</v>
      </c>
      <c r="M29">
        <f>'Match 1 caps'!G23</f>
        <v>5</v>
      </c>
      <c r="N29" s="116" t="str">
        <f t="shared" si="0"/>
        <v>R MCCARTHY</v>
      </c>
      <c r="O29" s="119">
        <v>25</v>
      </c>
    </row>
    <row r="30" spans="1:15" ht="12" customHeight="1" x14ac:dyDescent="0.15">
      <c r="A30" s="128" t="s">
        <v>109</v>
      </c>
      <c r="B30" t="str">
        <f>'Match 1 caps'!O10</f>
        <v>B LEWIS</v>
      </c>
      <c r="C30">
        <f>'Match 1 caps'!P10</f>
        <v>9</v>
      </c>
      <c r="D30">
        <f>'Match 1 caps'!Q10</f>
        <v>13</v>
      </c>
      <c r="E30">
        <f>'Match 1 caps'!R10</f>
        <v>0</v>
      </c>
      <c r="F30">
        <f>'Match 1 caps'!S10</f>
        <v>4</v>
      </c>
      <c r="G30" s="176" t="s">
        <v>41</v>
      </c>
      <c r="H30" s="175" t="s">
        <v>115</v>
      </c>
      <c r="I30" t="str">
        <f>'Match 1 caps'!C21</f>
        <v>K NAISH</v>
      </c>
      <c r="J30">
        <f>'Match 1 caps'!D21</f>
        <v>5</v>
      </c>
      <c r="K30">
        <f>'Match 1 caps'!E21</f>
        <v>15</v>
      </c>
      <c r="L30">
        <f>'Match 1 caps'!F21</f>
        <v>0</v>
      </c>
      <c r="M30">
        <f>'Match 1 caps'!G21</f>
        <v>2</v>
      </c>
      <c r="N30" s="116" t="str">
        <f t="shared" si="0"/>
        <v>B LEWIS</v>
      </c>
      <c r="O30" s="119">
        <v>26</v>
      </c>
    </row>
    <row r="31" spans="1:15" ht="12" customHeight="1" x14ac:dyDescent="0.15">
      <c r="A31" s="128" t="s">
        <v>26</v>
      </c>
      <c r="B31" t="str">
        <f>'Match 1 caps'!O26</f>
        <v>C SALE</v>
      </c>
      <c r="C31">
        <f>'Match 1 caps'!P26</f>
        <v>10</v>
      </c>
      <c r="D31">
        <f>'Match 1 caps'!Q26</f>
        <v>2</v>
      </c>
      <c r="E31">
        <f>'Match 1 caps'!R26</f>
        <v>0</v>
      </c>
      <c r="F31">
        <f>'Match 1 caps'!S26</f>
        <v>4</v>
      </c>
      <c r="G31" s="176" t="s">
        <v>41</v>
      </c>
      <c r="H31" s="175" t="s">
        <v>185</v>
      </c>
      <c r="I31" t="str">
        <f>'Match 1 caps'!O16</f>
        <v>R HOULDING</v>
      </c>
      <c r="J31">
        <f>'Match 1 caps'!P16</f>
        <v>12</v>
      </c>
      <c r="K31">
        <f>'Match 1 caps'!Q16</f>
        <v>9</v>
      </c>
      <c r="L31">
        <f>'Match 1 caps'!R16</f>
        <v>0</v>
      </c>
      <c r="M31">
        <f>'Match 1 caps'!S16</f>
        <v>5</v>
      </c>
      <c r="N31" s="116" t="str">
        <f t="shared" si="0"/>
        <v>R HOULDING</v>
      </c>
      <c r="O31" s="119">
        <v>27</v>
      </c>
    </row>
    <row r="32" spans="1:15" ht="12" customHeight="1" x14ac:dyDescent="0.15">
      <c r="A32" s="128" t="s">
        <v>6</v>
      </c>
      <c r="B32" t="str">
        <f>'Match 1 caps'!C13</f>
        <v>P CONNELL</v>
      </c>
      <c r="C32">
        <f>'Match 1 caps'!D13</f>
        <v>2</v>
      </c>
      <c r="D32">
        <f>'Match 1 caps'!E13</f>
        <v>15</v>
      </c>
      <c r="E32">
        <f>'Match 1 caps'!F13</f>
        <v>0</v>
      </c>
      <c r="F32">
        <f>'Match 1 caps'!G13</f>
        <v>2</v>
      </c>
      <c r="G32" s="176" t="s">
        <v>41</v>
      </c>
      <c r="H32" s="175" t="s">
        <v>25</v>
      </c>
      <c r="I32" t="str">
        <f>'Match 1 caps'!I26</f>
        <v>J DERRY</v>
      </c>
      <c r="J32">
        <f>'Match 1 caps'!J26</f>
        <v>18</v>
      </c>
      <c r="K32">
        <f>'Match 1 caps'!K26</f>
        <v>1</v>
      </c>
      <c r="L32">
        <f>'Match 1 caps'!L26</f>
        <v>0</v>
      </c>
      <c r="M32">
        <f>'Match 1 caps'!M26</f>
        <v>8</v>
      </c>
      <c r="N32" s="116" t="str">
        <f t="shared" si="0"/>
        <v>J DERRY</v>
      </c>
      <c r="O32" s="119">
        <v>28</v>
      </c>
    </row>
    <row r="33" spans="1:29" ht="12" customHeight="1" x14ac:dyDescent="0.15">
      <c r="A33" s="128" t="s">
        <v>22</v>
      </c>
      <c r="B33" t="str">
        <f>'Match 1 caps'!I11</f>
        <v>N WARWICK</v>
      </c>
      <c r="C33">
        <f>'Match 1 caps'!J11</f>
        <v>5</v>
      </c>
      <c r="D33">
        <f>'Match 1 caps'!K11</f>
        <v>14</v>
      </c>
      <c r="E33">
        <f>'Match 1 caps'!L11</f>
        <v>0</v>
      </c>
      <c r="F33">
        <f>'Match 1 caps'!M11</f>
        <v>1</v>
      </c>
      <c r="G33" s="176" t="s">
        <v>41</v>
      </c>
      <c r="H33" s="175"/>
      <c r="M33"/>
      <c r="N33" s="116" t="str">
        <f>IF(F33&gt;M33,B33,IF(F33&lt;M33,I33))</f>
        <v>N WARWICK</v>
      </c>
      <c r="O33" s="119">
        <v>29</v>
      </c>
    </row>
    <row r="34" spans="1:29" ht="12" customHeight="1" x14ac:dyDescent="0.15">
      <c r="A34" s="128" t="s">
        <v>43</v>
      </c>
      <c r="B34" t="str">
        <f>'Match 1 caps'!O30</f>
        <v>P CHAMBERS</v>
      </c>
      <c r="C34">
        <f>'Match 1 caps'!P30</f>
        <v>12</v>
      </c>
      <c r="D34">
        <f>'Match 1 caps'!Q30</f>
        <v>12</v>
      </c>
      <c r="E34">
        <f>'Match 1 caps'!R30</f>
        <v>0</v>
      </c>
      <c r="F34">
        <f>'Match 1 caps'!S30</f>
        <v>10</v>
      </c>
      <c r="G34" s="176" t="s">
        <v>41</v>
      </c>
      <c r="H34" s="175"/>
      <c r="M34"/>
      <c r="N34" s="116" t="str">
        <f>IF(F34&gt;M34,B34,IF(F34&lt;M34,I34))</f>
        <v>P CHAMBERS</v>
      </c>
      <c r="O34" s="119">
        <v>30</v>
      </c>
    </row>
    <row r="35" spans="1:29" ht="12" customHeight="1" x14ac:dyDescent="0.15">
      <c r="A35" s="128" t="s">
        <v>151</v>
      </c>
      <c r="B35" t="str">
        <f>'Match 1 caps'!O7</f>
        <v>J AVES</v>
      </c>
      <c r="C35">
        <f>'Match 1 caps'!P7</f>
        <v>0</v>
      </c>
      <c r="D35">
        <f>'Match 1 caps'!Q7</f>
        <v>10</v>
      </c>
      <c r="E35">
        <f>'Match 1 caps'!R7</f>
        <v>0</v>
      </c>
      <c r="F35">
        <f>'Match 1 caps'!S7</f>
        <v>1</v>
      </c>
      <c r="G35" s="176" t="s">
        <v>41</v>
      </c>
      <c r="H35" s="175"/>
      <c r="M35"/>
      <c r="N35" s="116" t="str">
        <f>IF(F35&gt;M35,B35,IF(F35&lt;M35,I35))</f>
        <v>J AVES</v>
      </c>
      <c r="O35" s="119">
        <v>31</v>
      </c>
    </row>
    <row r="36" spans="1:29" ht="12.75" customHeight="1" thickBot="1" x14ac:dyDescent="0.2">
      <c r="A36" s="128" t="s">
        <v>106</v>
      </c>
      <c r="B36" t="str">
        <f>'Match 1 caps'!C22</f>
        <v>A DERBY</v>
      </c>
      <c r="C36">
        <f>'Match 1 caps'!D22</f>
        <v>6</v>
      </c>
      <c r="D36">
        <f>'Match 1 caps'!E22</f>
        <v>14</v>
      </c>
      <c r="E36">
        <f>'Match 1 caps'!F22</f>
        <v>0</v>
      </c>
      <c r="F36">
        <f>'Match 1 caps'!G22</f>
        <v>4</v>
      </c>
      <c r="G36" s="176" t="s">
        <v>41</v>
      </c>
      <c r="H36" s="175"/>
      <c r="M36"/>
      <c r="N36" s="117" t="str">
        <f>IF(F36&gt;M36,B36,IF(F36&lt;M36,I36))</f>
        <v>A DERBY</v>
      </c>
      <c r="O36" s="120">
        <v>32</v>
      </c>
    </row>
    <row r="37" spans="1:29" ht="12" customHeight="1" x14ac:dyDescent="0.15"/>
    <row r="38" spans="1:29" ht="12" customHeight="1" thickBot="1" x14ac:dyDescent="0.2">
      <c r="B38" s="37" t="s">
        <v>13</v>
      </c>
    </row>
    <row r="39" spans="1:29" ht="12" customHeight="1" x14ac:dyDescent="0.15">
      <c r="A39" s="160" t="s">
        <v>198</v>
      </c>
      <c r="B39" s="174" t="s">
        <v>97</v>
      </c>
      <c r="C39" s="128"/>
      <c r="D39" s="62" t="s">
        <v>11</v>
      </c>
      <c r="E39" s="61"/>
      <c r="F39" s="62" t="s">
        <v>77</v>
      </c>
      <c r="G39" s="62"/>
      <c r="H39" s="160" t="s">
        <v>198</v>
      </c>
      <c r="I39" s="174" t="s">
        <v>97</v>
      </c>
      <c r="J39" s="128"/>
      <c r="K39" s="62" t="s">
        <v>11</v>
      </c>
      <c r="L39" s="61"/>
      <c r="M39" s="62" t="s">
        <v>77</v>
      </c>
      <c r="N39" s="128"/>
      <c r="O39" s="160" t="s">
        <v>198</v>
      </c>
      <c r="P39" s="174" t="s">
        <v>97</v>
      </c>
      <c r="Q39" s="128"/>
      <c r="R39" s="62" t="s">
        <v>11</v>
      </c>
      <c r="S39" s="61"/>
      <c r="T39" s="62" t="s">
        <v>77</v>
      </c>
      <c r="U39" s="128"/>
      <c r="V39" s="160" t="s">
        <v>198</v>
      </c>
      <c r="W39" s="174" t="s">
        <v>97</v>
      </c>
      <c r="X39" s="128"/>
      <c r="Y39" s="62" t="s">
        <v>11</v>
      </c>
      <c r="Z39" s="61"/>
      <c r="AA39" s="196" t="s">
        <v>77</v>
      </c>
      <c r="AB39" s="198" t="s">
        <v>293</v>
      </c>
      <c r="AC39" s="199" t="s">
        <v>12</v>
      </c>
    </row>
    <row r="40" spans="1:29" ht="12" customHeight="1" x14ac:dyDescent="0.15">
      <c r="A40" s="128">
        <v>32</v>
      </c>
      <c r="B40" s="128" t="str">
        <f>'Match 2 does'!C30</f>
        <v>A DERBY</v>
      </c>
      <c r="C40" s="128">
        <f>'Match 2 does'!D30</f>
        <v>3</v>
      </c>
      <c r="D40" s="128">
        <f>'Match 2 does'!E30</f>
        <v>1</v>
      </c>
      <c r="E40" s="128">
        <f>'Match 2 does'!F30</f>
        <v>0</v>
      </c>
      <c r="F40" s="128">
        <f>'Match 2 does'!G30</f>
        <v>7</v>
      </c>
      <c r="G40" s="176" t="s">
        <v>41</v>
      </c>
      <c r="H40" s="128">
        <v>14</v>
      </c>
      <c r="I40" s="128" t="str">
        <f>'Match 2 does'!O12</f>
        <v>A AVES</v>
      </c>
      <c r="J40" s="128">
        <f>'Match 2 does'!P12</f>
        <v>1</v>
      </c>
      <c r="K40" s="128">
        <f>'Match 2 does'!Q12</f>
        <v>0</v>
      </c>
      <c r="L40" s="128">
        <f>'Match 2 does'!R12</f>
        <v>0</v>
      </c>
      <c r="M40" s="128">
        <f>'Match 2 does'!S12</f>
        <v>4</v>
      </c>
      <c r="N40" s="180" t="s">
        <v>41</v>
      </c>
      <c r="O40" s="128">
        <v>1</v>
      </c>
      <c r="P40" s="128" t="str">
        <f>'Match 2 does'!O30</f>
        <v>R MEAD</v>
      </c>
      <c r="Q40" s="128">
        <f>'Match 2 does'!P30</f>
        <v>12</v>
      </c>
      <c r="R40" s="128">
        <f>'Match 2 does'!Q30</f>
        <v>3</v>
      </c>
      <c r="S40" s="128">
        <f>'Match 2 does'!R30</f>
        <v>8</v>
      </c>
      <c r="T40" s="128">
        <f>'Match 2 does'!S30</f>
        <v>4</v>
      </c>
      <c r="U40" s="180" t="s">
        <v>41</v>
      </c>
      <c r="V40" s="128">
        <v>24</v>
      </c>
      <c r="W40" s="128" t="str">
        <f>'Match 2 does'!O25</f>
        <v>D MASON</v>
      </c>
      <c r="X40" s="128">
        <f>'Match 2 does'!P25</f>
        <v>91</v>
      </c>
      <c r="Y40" s="128">
        <f>'Match 2 does'!Q25</f>
        <v>8</v>
      </c>
      <c r="Z40" s="128">
        <f>'Match 2 does'!R25</f>
        <v>0</v>
      </c>
      <c r="AA40" s="197">
        <f>'Match 2 does'!S25</f>
        <v>10</v>
      </c>
      <c r="AB40" s="200" t="s">
        <v>294</v>
      </c>
      <c r="AC40" s="69">
        <v>1</v>
      </c>
    </row>
    <row r="41" spans="1:29" ht="12" customHeight="1" x14ac:dyDescent="0.15">
      <c r="A41" s="128">
        <v>12</v>
      </c>
      <c r="B41" s="128" t="str">
        <f>'Match 2 does'!I28</f>
        <v>S GUNNER</v>
      </c>
      <c r="C41" s="128">
        <f>'Match 2 does'!J28</f>
        <v>1</v>
      </c>
      <c r="D41" s="128">
        <f>'Match 2 does'!K28</f>
        <v>9</v>
      </c>
      <c r="E41" s="128">
        <f>'Match 2 does'!L28</f>
        <v>0</v>
      </c>
      <c r="F41" s="128">
        <f>'Match 2 does'!M28</f>
        <v>2</v>
      </c>
      <c r="G41" s="176" t="s">
        <v>41</v>
      </c>
      <c r="H41" s="128">
        <v>26</v>
      </c>
      <c r="I41" s="128" t="str">
        <f>'Match 2 does'!I15</f>
        <v>B LEWIS</v>
      </c>
      <c r="J41" s="128">
        <f>'Match 2 does'!J15</f>
        <v>35</v>
      </c>
      <c r="K41" s="128">
        <f>'Match 2 does'!K15</f>
        <v>6</v>
      </c>
      <c r="L41" s="128">
        <f>'Match 2 does'!L15</f>
        <v>0</v>
      </c>
      <c r="M41" s="128">
        <f>'Match 2 does'!M15</f>
        <v>9</v>
      </c>
      <c r="N41" s="180" t="s">
        <v>41</v>
      </c>
      <c r="O41" s="128">
        <v>17</v>
      </c>
      <c r="P41" s="128" t="str">
        <f>'Match 2 does'!O7</f>
        <v>S WALKER</v>
      </c>
      <c r="Q41" s="128">
        <f>'Match 2 does'!P7</f>
        <v>0</v>
      </c>
      <c r="R41" s="128">
        <f>'Match 2 does'!Q7</f>
        <v>2</v>
      </c>
      <c r="S41" s="128">
        <f>'Match 2 does'!R7</f>
        <v>0</v>
      </c>
      <c r="T41" s="128">
        <f>'Match 2 does'!S7</f>
        <v>1</v>
      </c>
      <c r="U41" s="180" t="s">
        <v>41</v>
      </c>
      <c r="V41" s="128">
        <v>20</v>
      </c>
      <c r="W41" s="128" t="str">
        <f>'Match 2 does'!O26</f>
        <v>S MASON</v>
      </c>
      <c r="X41" s="128">
        <f>'Match 2 does'!P26</f>
        <v>12</v>
      </c>
      <c r="Y41" s="128">
        <f>'Match 2 does'!Q26</f>
        <v>13</v>
      </c>
      <c r="Z41" s="128">
        <f>'Match 2 does'!R26</f>
        <v>8</v>
      </c>
      <c r="AA41" s="197">
        <f>'Match 2 does'!S26</f>
        <v>5</v>
      </c>
      <c r="AB41" s="200" t="s">
        <v>248</v>
      </c>
      <c r="AC41" s="69">
        <v>2</v>
      </c>
    </row>
    <row r="42" spans="1:29" ht="12" customHeight="1" x14ac:dyDescent="0.15">
      <c r="A42" s="128">
        <v>3</v>
      </c>
      <c r="B42" s="128" t="str">
        <f>'Match 2 does'!I11</f>
        <v>R HEARN</v>
      </c>
      <c r="C42" s="128">
        <f>'Match 2 does'!J11</f>
        <v>37</v>
      </c>
      <c r="D42" s="128">
        <f>'Match 2 does'!K11</f>
        <v>0</v>
      </c>
      <c r="E42" s="128">
        <f>'Match 2 does'!L11</f>
        <v>0</v>
      </c>
      <c r="F42" s="128">
        <f>'Match 2 does'!M11</f>
        <v>10</v>
      </c>
      <c r="G42" s="176" t="s">
        <v>41</v>
      </c>
      <c r="H42" s="128">
        <v>25</v>
      </c>
      <c r="I42" s="128" t="str">
        <f>N29</f>
        <v>R MCCARTHY</v>
      </c>
      <c r="J42" s="128">
        <v>0</v>
      </c>
      <c r="K42" s="128">
        <v>0</v>
      </c>
      <c r="L42" s="128">
        <v>0</v>
      </c>
      <c r="M42" s="128">
        <v>0</v>
      </c>
      <c r="N42" s="180" t="s">
        <v>41</v>
      </c>
      <c r="O42" s="128">
        <v>7</v>
      </c>
      <c r="P42" s="128" t="str">
        <f>'Match 2 does'!C13</f>
        <v>B HICKFORD</v>
      </c>
      <c r="Q42" s="128">
        <f>'Match 2 does'!D13</f>
        <v>36</v>
      </c>
      <c r="R42" s="128">
        <f>'Match 2 does'!E13</f>
        <v>4</v>
      </c>
      <c r="S42" s="128">
        <f>'Match 2 does'!F13</f>
        <v>0</v>
      </c>
      <c r="T42" s="128">
        <f>'Match 2 does'!G13</f>
        <v>10</v>
      </c>
      <c r="U42" s="180" t="s">
        <v>41</v>
      </c>
      <c r="V42" s="128">
        <v>11</v>
      </c>
      <c r="W42" s="128" t="str">
        <f>'Match 2 does'!O29</f>
        <v>S JOY</v>
      </c>
      <c r="X42" s="128">
        <f>'Match 2 does'!P29</f>
        <v>28</v>
      </c>
      <c r="Y42" s="128">
        <f>'Match 2 does'!Q29</f>
        <v>9</v>
      </c>
      <c r="Z42" s="128">
        <f>'Match 2 does'!R29</f>
        <v>0</v>
      </c>
      <c r="AA42" s="197">
        <f>'Match 2 does'!S29</f>
        <v>9</v>
      </c>
      <c r="AB42" s="200" t="s">
        <v>242</v>
      </c>
      <c r="AC42" s="69">
        <v>3</v>
      </c>
    </row>
    <row r="43" spans="1:29" ht="12" customHeight="1" x14ac:dyDescent="0.15">
      <c r="A43" s="128">
        <v>13</v>
      </c>
      <c r="B43" s="128" t="str">
        <f>'Match 2 does'!O27</f>
        <v>P ROSSINGTON</v>
      </c>
      <c r="C43" s="128">
        <f>'Match 2 does'!P27</f>
        <v>0</v>
      </c>
      <c r="D43" s="128">
        <f>'Match 2 does'!Q27</f>
        <v>5</v>
      </c>
      <c r="E43" s="128">
        <f>'Match 2 does'!R27</f>
        <v>0</v>
      </c>
      <c r="F43" s="128">
        <f>'Match 2 does'!S27</f>
        <v>1</v>
      </c>
      <c r="G43" s="176" t="s">
        <v>41</v>
      </c>
      <c r="H43" s="128">
        <v>4</v>
      </c>
      <c r="I43" s="128" t="str">
        <f>'Match 2 does'!I13</f>
        <v>G SPURGIN</v>
      </c>
      <c r="J43" s="128">
        <f>'Match 2 does'!J13</f>
        <v>26</v>
      </c>
      <c r="K43" s="128">
        <f>'Match 2 does'!K13</f>
        <v>2</v>
      </c>
      <c r="L43" s="128">
        <f>'Match 2 does'!L13</f>
        <v>0</v>
      </c>
      <c r="M43" s="128">
        <f>'Match 2 does'!M13</f>
        <v>8</v>
      </c>
      <c r="N43" s="180" t="s">
        <v>41</v>
      </c>
      <c r="O43" s="128">
        <v>31</v>
      </c>
      <c r="P43" s="128" t="str">
        <f>N35</f>
        <v>J AVES</v>
      </c>
      <c r="Q43" s="128">
        <v>0</v>
      </c>
      <c r="R43" s="128">
        <v>0</v>
      </c>
      <c r="S43" s="128">
        <v>0</v>
      </c>
      <c r="T43" s="128">
        <v>0</v>
      </c>
      <c r="U43" s="180" t="s">
        <v>41</v>
      </c>
      <c r="V43" s="128">
        <v>16</v>
      </c>
      <c r="W43" s="128" t="str">
        <f>'Match 2 does'!O10</f>
        <v>B WALKER</v>
      </c>
      <c r="X43" s="128">
        <f>'Match 2 does'!P10</f>
        <v>6</v>
      </c>
      <c r="Y43" s="128">
        <f>'Match 2 does'!Q10</f>
        <v>13</v>
      </c>
      <c r="Z43" s="128">
        <f>'Match 2 does'!R10</f>
        <v>0</v>
      </c>
      <c r="AA43" s="197">
        <f>'Match 2 does'!S10</f>
        <v>10</v>
      </c>
      <c r="AB43" s="200" t="s">
        <v>237</v>
      </c>
      <c r="AC43" s="69">
        <v>4</v>
      </c>
    </row>
    <row r="44" spans="1:29" ht="12" customHeight="1" x14ac:dyDescent="0.15">
      <c r="A44" s="128">
        <v>22</v>
      </c>
      <c r="B44" s="128" t="str">
        <f>'Match 2 does'!C10</f>
        <v>B DAVIS</v>
      </c>
      <c r="C44" s="128">
        <f>'Match 2 does'!D10</f>
        <v>18</v>
      </c>
      <c r="D44" s="128">
        <f>'Match 2 does'!E10</f>
        <v>4</v>
      </c>
      <c r="E44" s="128">
        <f>'Match 2 does'!F10</f>
        <v>0</v>
      </c>
      <c r="F44" s="128">
        <f>'Match 2 does'!G10</f>
        <v>6</v>
      </c>
      <c r="G44" s="176" t="s">
        <v>41</v>
      </c>
      <c r="H44" s="128">
        <v>27</v>
      </c>
      <c r="I44" s="128" t="str">
        <f>'Match 2 does'!C27</f>
        <v>R HOULDING</v>
      </c>
      <c r="J44" s="128">
        <f>'Match 2 does'!D27</f>
        <v>7</v>
      </c>
      <c r="K44" s="128">
        <f>'Match 2 does'!E27</f>
        <v>8</v>
      </c>
      <c r="L44" s="128">
        <f>'Match 2 does'!F27</f>
        <v>0</v>
      </c>
      <c r="M44" s="128">
        <f>'Match 2 does'!G27</f>
        <v>10</v>
      </c>
      <c r="N44" s="180" t="s">
        <v>41</v>
      </c>
      <c r="O44" s="128">
        <v>19</v>
      </c>
      <c r="P44" s="128" t="str">
        <f>N23</f>
        <v>G CHILDS</v>
      </c>
      <c r="Q44" s="128">
        <v>0</v>
      </c>
      <c r="R44" s="128">
        <v>0</v>
      </c>
      <c r="S44" s="128">
        <v>0</v>
      </c>
      <c r="T44" s="128">
        <v>0</v>
      </c>
      <c r="U44" s="180" t="s">
        <v>41</v>
      </c>
      <c r="V44" s="128">
        <v>21</v>
      </c>
      <c r="W44" s="128" t="str">
        <f>'Match 2 does'!C23</f>
        <v>A Howard</v>
      </c>
      <c r="X44" s="128">
        <f>'Match 2 does'!D23</f>
        <v>6</v>
      </c>
      <c r="Y44" s="128">
        <f>'Match 2 does'!E23</f>
        <v>3</v>
      </c>
      <c r="Z44" s="128">
        <f>'Match 2 does'!F23</f>
        <v>0</v>
      </c>
      <c r="AA44" s="197">
        <f>'Match 2 does'!G23</f>
        <v>9</v>
      </c>
      <c r="AB44" s="200" t="s">
        <v>273</v>
      </c>
      <c r="AC44" s="69">
        <v>5</v>
      </c>
    </row>
    <row r="45" spans="1:29" ht="12" customHeight="1" x14ac:dyDescent="0.15">
      <c r="A45" s="128">
        <v>2</v>
      </c>
      <c r="B45" s="128" t="str">
        <f>'Match 2 does'!C7</f>
        <v>J COOTE</v>
      </c>
      <c r="C45" s="128">
        <f>'Match 2 does'!D7</f>
        <v>18</v>
      </c>
      <c r="D45" s="128">
        <f>'Match 2 does'!E7</f>
        <v>9</v>
      </c>
      <c r="E45" s="128">
        <f>'Match 2 does'!F7</f>
        <v>0</v>
      </c>
      <c r="F45" s="128">
        <f>'Match 2 does'!G7</f>
        <v>7</v>
      </c>
      <c r="G45" s="176" t="s">
        <v>41</v>
      </c>
      <c r="H45" s="128">
        <v>18</v>
      </c>
      <c r="I45" s="128" t="str">
        <f>'Match 2 does'!I26</f>
        <v>D HARPER</v>
      </c>
      <c r="J45" s="128">
        <f>'Match 2 does'!J26</f>
        <v>0</v>
      </c>
      <c r="K45" s="128">
        <f>'Match 2 does'!K26</f>
        <v>0</v>
      </c>
      <c r="L45" s="128">
        <f>'Match 2 does'!L26</f>
        <v>0</v>
      </c>
      <c r="M45" s="128">
        <f>'Match 2 does'!M26</f>
        <v>0</v>
      </c>
      <c r="N45" s="180" t="s">
        <v>41</v>
      </c>
      <c r="O45" s="128">
        <v>30</v>
      </c>
      <c r="P45" s="128" t="str">
        <f>'Match 2 does'!O13</f>
        <v>P CHAMBERS</v>
      </c>
      <c r="Q45" s="128">
        <f>'Match 2 does'!P13</f>
        <v>0</v>
      </c>
      <c r="R45" s="128">
        <f>'Match 2 does'!Q13</f>
        <v>4</v>
      </c>
      <c r="S45" s="128">
        <f>'Match 2 does'!R13</f>
        <v>0</v>
      </c>
      <c r="T45" s="128">
        <f>'Match 2 does'!S13</f>
        <v>2</v>
      </c>
      <c r="U45" s="180" t="s">
        <v>41</v>
      </c>
      <c r="V45" s="128">
        <v>5</v>
      </c>
      <c r="W45" s="128" t="str">
        <f>'Match 2 does'!I24</f>
        <v>R SAMUELS</v>
      </c>
      <c r="X45" s="128">
        <f>'Match 2 does'!J24</f>
        <v>12</v>
      </c>
      <c r="Y45" s="128">
        <f>'Match 2 does'!K24</f>
        <v>15</v>
      </c>
      <c r="Z45" s="128">
        <f>'Match 2 does'!L24</f>
        <v>8</v>
      </c>
      <c r="AA45" s="197">
        <f>'Match 2 does'!M24</f>
        <v>6</v>
      </c>
      <c r="AB45" s="200" t="s">
        <v>266</v>
      </c>
      <c r="AC45" s="69">
        <v>6</v>
      </c>
    </row>
    <row r="46" spans="1:29" ht="12" customHeight="1" x14ac:dyDescent="0.15">
      <c r="A46" s="128">
        <v>10</v>
      </c>
      <c r="B46" s="128" t="str">
        <f>'Match 2 does'!I25</f>
        <v>M BANKS</v>
      </c>
      <c r="C46" s="128">
        <f>'Match 2 does'!J25</f>
        <v>17</v>
      </c>
      <c r="D46" s="128">
        <f>'Match 2 does'!K25</f>
        <v>2</v>
      </c>
      <c r="E46" s="128">
        <f>'Match 2 does'!L25</f>
        <v>0</v>
      </c>
      <c r="F46" s="128">
        <f>'Match 2 does'!M25</f>
        <v>8</v>
      </c>
      <c r="G46" s="176" t="s">
        <v>41</v>
      </c>
      <c r="H46" s="128">
        <v>6</v>
      </c>
      <c r="I46" s="128" t="str">
        <f>'Match 2 does'!C16</f>
        <v>C DYALL</v>
      </c>
      <c r="J46" s="128">
        <f>'Match 2 does'!D16</f>
        <v>4</v>
      </c>
      <c r="K46" s="128">
        <f>'Match 2 does'!E16</f>
        <v>13</v>
      </c>
      <c r="L46" s="128">
        <f>'Match 2 does'!F16</f>
        <v>0</v>
      </c>
      <c r="M46" s="128">
        <f>'Match 2 does'!G16</f>
        <v>3</v>
      </c>
      <c r="N46" s="180" t="s">
        <v>41</v>
      </c>
      <c r="O46" s="128">
        <v>23</v>
      </c>
      <c r="P46" s="128" t="str">
        <f>'Ind Ko'!N27</f>
        <v>A STEBBINGS</v>
      </c>
      <c r="Q46" s="128">
        <f>'Ind Ko'!O27</f>
        <v>23</v>
      </c>
      <c r="R46" s="128">
        <f>'Ind Ko'!P27</f>
        <v>0</v>
      </c>
      <c r="S46" s="128">
        <f>'Ind Ko'!Q27</f>
        <v>0</v>
      </c>
      <c r="T46" s="128">
        <f>'Ind Ko'!R27</f>
        <v>0</v>
      </c>
      <c r="U46" s="180" t="s">
        <v>41</v>
      </c>
      <c r="V46" s="128">
        <v>15</v>
      </c>
      <c r="W46" s="128" t="str">
        <f>'Match 2 does'!C22</f>
        <v>D SMITH</v>
      </c>
      <c r="X46" s="128">
        <f>'Match 2 does'!D22</f>
        <v>0</v>
      </c>
      <c r="Y46" s="128">
        <f>'Match 2 does'!E22</f>
        <v>7</v>
      </c>
      <c r="Z46" s="128">
        <f>'Match 2 does'!F22</f>
        <v>0</v>
      </c>
      <c r="AA46" s="197">
        <f>'Match 2 does'!G22</f>
        <v>1</v>
      </c>
      <c r="AB46" s="200" t="s">
        <v>239</v>
      </c>
      <c r="AC46" s="69">
        <v>7</v>
      </c>
    </row>
    <row r="47" spans="1:29" ht="12" customHeight="1" thickBot="1" x14ac:dyDescent="0.2">
      <c r="A47" s="128">
        <v>8</v>
      </c>
      <c r="B47" s="128" t="str">
        <f>'Match 2 does'!C21</f>
        <v>M ROSCOE</v>
      </c>
      <c r="C47" s="128">
        <f>'Match 2 does'!D21</f>
        <v>2</v>
      </c>
      <c r="D47" s="128">
        <f>'Match 2 does'!E21</f>
        <v>8</v>
      </c>
      <c r="E47" s="128">
        <f>'Match 2 does'!F21</f>
        <v>0</v>
      </c>
      <c r="F47" s="128">
        <f>'Match 2 does'!G21</f>
        <v>5</v>
      </c>
      <c r="G47" s="176" t="s">
        <v>41</v>
      </c>
      <c r="H47" s="128">
        <v>29</v>
      </c>
      <c r="I47" s="128" t="str">
        <f>'Ind Ko'!N33</f>
        <v>N WARWICK</v>
      </c>
      <c r="J47" s="128">
        <v>0</v>
      </c>
      <c r="K47" s="128">
        <v>0</v>
      </c>
      <c r="L47" s="128">
        <v>0</v>
      </c>
      <c r="M47" s="128">
        <v>0</v>
      </c>
      <c r="N47" s="180" t="s">
        <v>41</v>
      </c>
      <c r="O47" s="128">
        <v>9</v>
      </c>
      <c r="P47" s="128" t="str">
        <f>'Match 2 does'!I23</f>
        <v>M GOODWIN</v>
      </c>
      <c r="Q47" s="128">
        <f>'Match 2 does'!J23</f>
        <v>12</v>
      </c>
      <c r="R47" s="128">
        <f>'Match 2 does'!K23</f>
        <v>14</v>
      </c>
      <c r="S47" s="128">
        <f>'Match 2 does'!L23</f>
        <v>0</v>
      </c>
      <c r="T47" s="128">
        <f>'Match 2 does'!M23</f>
        <v>5</v>
      </c>
      <c r="U47" s="180" t="s">
        <v>41</v>
      </c>
      <c r="V47" s="128">
        <v>28</v>
      </c>
      <c r="W47" s="128" t="str">
        <f>'Match 2 does'!O11</f>
        <v>J DERRY</v>
      </c>
      <c r="X47" s="128">
        <f>'Match 2 does'!P11</f>
        <v>5</v>
      </c>
      <c r="Y47" s="128">
        <f>'Match 2 does'!Q11</f>
        <v>3</v>
      </c>
      <c r="Z47" s="128">
        <f>'Match 2 does'!R11</f>
        <v>0</v>
      </c>
      <c r="AA47" s="197">
        <f>'Match 2 does'!S11</f>
        <v>9</v>
      </c>
      <c r="AB47" s="201" t="s">
        <v>295</v>
      </c>
      <c r="AC47" s="79">
        <v>8</v>
      </c>
    </row>
    <row r="48" spans="1:29" ht="12" customHeight="1" x14ac:dyDescent="0.15"/>
    <row r="49" spans="1:15" ht="12" customHeight="1" x14ac:dyDescent="0.15">
      <c r="B49" s="37" t="s">
        <v>15</v>
      </c>
    </row>
    <row r="50" spans="1:15" ht="12" customHeight="1" thickBot="1" x14ac:dyDescent="0.2">
      <c r="A50" s="32" t="s">
        <v>12</v>
      </c>
      <c r="B50" s="33" t="s">
        <v>97</v>
      </c>
      <c r="D50" s="34" t="s">
        <v>11</v>
      </c>
      <c r="E50" s="35"/>
      <c r="F50" s="34" t="s">
        <v>77</v>
      </c>
      <c r="G50" s="34"/>
      <c r="H50" s="32" t="s">
        <v>12</v>
      </c>
      <c r="I50" s="33" t="s">
        <v>97</v>
      </c>
      <c r="K50" s="34" t="s">
        <v>11</v>
      </c>
      <c r="L50" s="35"/>
      <c r="M50" s="34" t="s">
        <v>77</v>
      </c>
      <c r="N50" s="35" t="s">
        <v>36</v>
      </c>
      <c r="O50" s="115" t="s">
        <v>12</v>
      </c>
    </row>
    <row r="51" spans="1:15" ht="12" customHeight="1" x14ac:dyDescent="0.15">
      <c r="A51">
        <v>6</v>
      </c>
      <c r="B51" t="str">
        <f>'Match 3 CHELM'!I24</f>
        <v>J COOTE</v>
      </c>
      <c r="C51">
        <f>'Match 3 CHELM'!J24</f>
        <v>1</v>
      </c>
      <c r="D51">
        <f>'Match 3 CHELM'!K24</f>
        <v>11</v>
      </c>
      <c r="E51">
        <f>'Match 3 CHELM'!L24</f>
        <v>0</v>
      </c>
      <c r="F51">
        <f>'Match 3 CHELM'!M24</f>
        <v>7</v>
      </c>
      <c r="G51" s="180" t="s">
        <v>41</v>
      </c>
      <c r="H51">
        <v>4</v>
      </c>
      <c r="I51" t="str">
        <f>'Match 3 CHELM'!O7</f>
        <v>B WALKER</v>
      </c>
      <c r="J51">
        <f>'Match 3 CHELM'!P7</f>
        <v>6</v>
      </c>
      <c r="K51">
        <f>'Match 3 CHELM'!Q7</f>
        <v>4</v>
      </c>
      <c r="L51">
        <f>'Match 3 CHELM'!R7</f>
        <v>8</v>
      </c>
      <c r="M51">
        <f>'Match 3 CHELM'!S7</f>
        <v>10</v>
      </c>
      <c r="N51" s="202" t="str">
        <f>IF(F51&gt;M51,B51,IF(F51&lt;M51,I51))</f>
        <v>B WALKER</v>
      </c>
      <c r="O51" s="203">
        <v>1</v>
      </c>
    </row>
    <row r="52" spans="1:15" ht="12" customHeight="1" x14ac:dyDescent="0.15">
      <c r="A52">
        <v>3</v>
      </c>
      <c r="B52" t="s">
        <v>303</v>
      </c>
      <c r="C52">
        <v>0</v>
      </c>
      <c r="D52">
        <v>0</v>
      </c>
      <c r="E52">
        <v>0</v>
      </c>
      <c r="F52">
        <v>0</v>
      </c>
      <c r="G52" s="180" t="s">
        <v>41</v>
      </c>
      <c r="H52">
        <v>5</v>
      </c>
      <c r="I52" t="str">
        <f>'Match 3 CHELM'!C27</f>
        <v>R HOULDING</v>
      </c>
      <c r="J52">
        <f>'Match 3 CHELM'!D27</f>
        <v>1</v>
      </c>
      <c r="K52">
        <f>'Match 3 CHELM'!E27</f>
        <v>6</v>
      </c>
      <c r="L52">
        <f>'Match 3 CHELM'!F27</f>
        <v>0</v>
      </c>
      <c r="M52">
        <f>'Match 3 CHELM'!G27</f>
        <v>2</v>
      </c>
      <c r="N52" s="204" t="str">
        <f t="shared" ref="N52:N54" si="1">IF(F52&gt;M52,B52,IF(F52&lt;M52,I52))</f>
        <v>R HOULDING</v>
      </c>
      <c r="O52" s="205">
        <v>2</v>
      </c>
    </row>
    <row r="53" spans="1:15" ht="12" customHeight="1" x14ac:dyDescent="0.15">
      <c r="A53">
        <v>1</v>
      </c>
      <c r="B53" t="str">
        <f>'Match 3 CHELM'!I8</f>
        <v>D MASON</v>
      </c>
      <c r="C53">
        <f>'Match 3 CHELM'!J8</f>
        <v>10</v>
      </c>
      <c r="D53">
        <f>'Match 3 CHELM'!K8</f>
        <v>15</v>
      </c>
      <c r="E53">
        <f>'Match 3 CHELM'!L8</f>
        <v>0</v>
      </c>
      <c r="F53">
        <f>'Match 3 CHELM'!M8</f>
        <v>10</v>
      </c>
      <c r="G53" s="180" t="s">
        <v>41</v>
      </c>
      <c r="H53">
        <v>2</v>
      </c>
      <c r="I53" t="str">
        <f>'Match 3 CHELM'!C16</f>
        <v>B LEWIS</v>
      </c>
      <c r="J53">
        <f>'Match 3 CHELM'!D16</f>
        <v>1</v>
      </c>
      <c r="K53">
        <f>'Match 3 CHELM'!E16</f>
        <v>4</v>
      </c>
      <c r="L53">
        <f>'Match 3 CHELM'!F16</f>
        <v>0</v>
      </c>
      <c r="M53">
        <f>'Match 3 CHELM'!G16</f>
        <v>7</v>
      </c>
      <c r="N53" s="204" t="str">
        <f t="shared" si="1"/>
        <v>D MASON</v>
      </c>
      <c r="O53" s="205">
        <v>3</v>
      </c>
    </row>
    <row r="54" spans="1:15" ht="12" customHeight="1" x14ac:dyDescent="0.15">
      <c r="A54">
        <v>7</v>
      </c>
      <c r="B54" t="str">
        <f>'Match 3 CHELM'!C8</f>
        <v>M BANKS</v>
      </c>
      <c r="C54">
        <f>'Match 3 CHELM'!D8</f>
        <v>1</v>
      </c>
      <c r="D54">
        <f>'Match 3 CHELM'!E8</f>
        <v>11</v>
      </c>
      <c r="E54">
        <f>'Match 3 CHELM'!F8</f>
        <v>0</v>
      </c>
      <c r="F54">
        <f>'Match 3 CHELM'!G8</f>
        <v>9</v>
      </c>
      <c r="G54" s="180" t="s">
        <v>41</v>
      </c>
      <c r="H54">
        <v>8</v>
      </c>
      <c r="I54" t="str">
        <f>'Match 3 CHELM'!O8</f>
        <v>J DERRY</v>
      </c>
      <c r="J54">
        <f>'Match 3 CHELM'!P8</f>
        <v>4</v>
      </c>
      <c r="K54">
        <f>'Match 3 CHELM'!Q8</f>
        <v>0</v>
      </c>
      <c r="L54">
        <f>'Match 3 CHELM'!R8</f>
        <v>0</v>
      </c>
      <c r="M54">
        <f>'Match 3 CHELM'!S8</f>
        <v>7</v>
      </c>
      <c r="N54" s="204" t="str">
        <f t="shared" si="1"/>
        <v>M BANKS</v>
      </c>
      <c r="O54" s="205">
        <v>4</v>
      </c>
    </row>
    <row r="55" spans="1:15" ht="12" customHeight="1" x14ac:dyDescent="0.15"/>
    <row r="56" spans="1:15" ht="12" customHeight="1" x14ac:dyDescent="0.15">
      <c r="B56" s="37" t="s">
        <v>16</v>
      </c>
    </row>
    <row r="57" spans="1:15" ht="12" customHeight="1" thickBot="1" x14ac:dyDescent="0.2">
      <c r="A57" s="32" t="s">
        <v>12</v>
      </c>
      <c r="B57" s="33" t="s">
        <v>97</v>
      </c>
      <c r="D57" s="34" t="s">
        <v>11</v>
      </c>
      <c r="E57" s="35"/>
      <c r="F57" s="34" t="s">
        <v>77</v>
      </c>
      <c r="G57" s="34"/>
      <c r="H57" s="32" t="s">
        <v>12</v>
      </c>
      <c r="I57" s="33" t="s">
        <v>97</v>
      </c>
      <c r="K57" s="34" t="s">
        <v>11</v>
      </c>
      <c r="L57" s="35"/>
      <c r="M57" s="34" t="s">
        <v>77</v>
      </c>
      <c r="N57" s="35" t="s">
        <v>0</v>
      </c>
      <c r="O57" s="115" t="s">
        <v>12</v>
      </c>
    </row>
    <row r="58" spans="1:15" ht="12" customHeight="1" x14ac:dyDescent="0.15">
      <c r="A58">
        <v>1</v>
      </c>
      <c r="B58" t="str">
        <f>'Match 4 canal'!C14</f>
        <v>B WALKER</v>
      </c>
      <c r="C58">
        <f>'Match 4 canal'!D14</f>
        <v>0</v>
      </c>
      <c r="D58">
        <f>'Match 4 canal'!E14</f>
        <v>7</v>
      </c>
      <c r="E58">
        <f>'Match 4 canal'!F14</f>
        <v>0</v>
      </c>
      <c r="F58">
        <f>'Match 4 canal'!G14</f>
        <v>5</v>
      </c>
      <c r="G58" s="176" t="s">
        <v>41</v>
      </c>
      <c r="H58">
        <v>3</v>
      </c>
      <c r="I58" t="str">
        <f>'Match 4 canal'!O16</f>
        <v>D MASON</v>
      </c>
      <c r="J58">
        <f>'Match 4 canal'!P16</f>
        <v>2</v>
      </c>
      <c r="K58">
        <f>'Match 4 canal'!Q16</f>
        <v>15</v>
      </c>
      <c r="L58">
        <f>'Match 4 canal'!R16</f>
        <v>0</v>
      </c>
      <c r="M58">
        <f>'Match 4 canal'!S16</f>
        <v>10</v>
      </c>
      <c r="N58" s="181" t="str">
        <f>IF(F58&gt;M58,B58,IF(F58&lt;M58,I58))</f>
        <v>D MASON</v>
      </c>
      <c r="O58" s="121">
        <v>1</v>
      </c>
    </row>
    <row r="59" spans="1:15" ht="12" customHeight="1" x14ac:dyDescent="0.15">
      <c r="A59">
        <v>2</v>
      </c>
      <c r="B59" t="str">
        <f>'Match 4 canal'!O9</f>
        <v xml:space="preserve">R HOULDING </v>
      </c>
      <c r="C59">
        <f>'Match 4 canal'!P9</f>
        <v>0</v>
      </c>
      <c r="D59">
        <f>'Match 4 canal'!Q9</f>
        <v>1</v>
      </c>
      <c r="E59">
        <f>'Match 4 canal'!R9</f>
        <v>0</v>
      </c>
      <c r="F59">
        <f>'Match 4 canal'!S9</f>
        <v>2.5</v>
      </c>
      <c r="G59" s="176" t="s">
        <v>41</v>
      </c>
      <c r="H59">
        <v>4</v>
      </c>
      <c r="I59" t="str">
        <f>'Match 4 canal'!C16</f>
        <v>M BANKS</v>
      </c>
      <c r="J59">
        <f>'Match 4 canal'!D16</f>
        <v>0</v>
      </c>
      <c r="K59">
        <f>'Match 4 canal'!E16</f>
        <v>14</v>
      </c>
      <c r="L59">
        <f>'Match 4 canal'!F16</f>
        <v>8</v>
      </c>
      <c r="M59">
        <f>'Match 4 canal'!G16</f>
        <v>7</v>
      </c>
      <c r="N59" s="14" t="str">
        <f>IF(F59&gt;M59,B59,IF(F59&lt;M59,I59))</f>
        <v>M BANKS</v>
      </c>
      <c r="O59" s="119">
        <v>2</v>
      </c>
    </row>
    <row r="60" spans="1:15" ht="12" customHeight="1" x14ac:dyDescent="0.15"/>
    <row r="62" spans="1:15" ht="14" x14ac:dyDescent="0.15">
      <c r="B62" s="37" t="s">
        <v>14</v>
      </c>
    </row>
    <row r="63" spans="1:15" ht="12.75" customHeight="1" thickBot="1" x14ac:dyDescent="0.2">
      <c r="A63" s="32" t="s">
        <v>12</v>
      </c>
      <c r="B63" s="33" t="s">
        <v>97</v>
      </c>
      <c r="D63" s="34" t="s">
        <v>11</v>
      </c>
      <c r="E63" s="35"/>
      <c r="F63" s="34" t="s">
        <v>77</v>
      </c>
      <c r="G63" s="34"/>
      <c r="H63" s="32" t="s">
        <v>12</v>
      </c>
      <c r="I63" s="33" t="s">
        <v>97</v>
      </c>
      <c r="K63" s="34" t="s">
        <v>11</v>
      </c>
      <c r="L63" s="35"/>
      <c r="M63" s="34" t="s">
        <v>77</v>
      </c>
      <c r="N63" s="35" t="s">
        <v>36</v>
      </c>
      <c r="O63" s="115" t="s">
        <v>12</v>
      </c>
    </row>
    <row r="64" spans="1:15" ht="14" thickBot="1" x14ac:dyDescent="0.2">
      <c r="B64" t="s">
        <v>216</v>
      </c>
      <c r="F64"/>
      <c r="G64" s="2" t="s">
        <v>105</v>
      </c>
      <c r="I64" t="s">
        <v>239</v>
      </c>
      <c r="M64"/>
      <c r="N64" s="124"/>
      <c r="O64" s="125"/>
    </row>
  </sheetData>
  <phoneticPr fontId="0" type="noConversion"/>
  <pageMargins left="0" right="0" top="1.5242519685039371" bottom="0.98425196850393704" header="0.51181102362204722" footer="0.51181102362204722"/>
  <pageSetup paperSize="9" scale="62" orientation="portrait"/>
  <ignoredErrors>
    <ignoredError sqref="N33:N36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78"/>
  <sheetViews>
    <sheetView workbookViewId="0">
      <selection activeCell="K16" sqref="K16"/>
    </sheetView>
  </sheetViews>
  <sheetFormatPr baseColWidth="10" defaultColWidth="8.83203125" defaultRowHeight="13" x14ac:dyDescent="0.15"/>
  <cols>
    <col min="1" max="1" width="4.5" customWidth="1"/>
    <col min="2" max="2" width="17.83203125" bestFit="1" customWidth="1"/>
    <col min="3" max="3" width="6.83203125" bestFit="1" customWidth="1"/>
    <col min="4" max="5" width="15.83203125" bestFit="1" customWidth="1"/>
    <col min="6" max="6" width="3.1640625" customWidth="1"/>
    <col min="8" max="8" width="4.5" bestFit="1" customWidth="1"/>
    <col min="9" max="9" width="10.33203125" bestFit="1" customWidth="1"/>
    <col min="10" max="10" width="6.5" customWidth="1"/>
    <col min="11" max="11" width="6.83203125" bestFit="1" customWidth="1"/>
    <col min="14" max="14" width="18.83203125" bestFit="1" customWidth="1"/>
  </cols>
  <sheetData>
    <row r="1" spans="1:15" ht="23" x14ac:dyDescent="0.25">
      <c r="A1" s="6" t="s">
        <v>139</v>
      </c>
    </row>
    <row r="3" spans="1:15" ht="12.75" customHeight="1" x14ac:dyDescent="0.15">
      <c r="A3" s="128"/>
      <c r="B3" s="159" t="s">
        <v>63</v>
      </c>
      <c r="C3" s="128"/>
      <c r="D3" s="128"/>
      <c r="E3" s="128"/>
    </row>
    <row r="4" spans="1:15" ht="12.75" customHeight="1" thickBot="1" x14ac:dyDescent="0.2">
      <c r="A4" s="160"/>
      <c r="B4" s="163" t="s">
        <v>180</v>
      </c>
      <c r="C4" s="164"/>
      <c r="D4" s="164" t="s">
        <v>180</v>
      </c>
      <c r="E4" s="165" t="s">
        <v>36</v>
      </c>
      <c r="F4" s="34"/>
      <c r="G4" s="35"/>
      <c r="H4" s="32"/>
      <c r="I4" s="33"/>
      <c r="J4" s="34"/>
      <c r="K4" s="35"/>
      <c r="L4" s="35"/>
      <c r="M4" s="35"/>
      <c r="N4" s="35"/>
      <c r="O4" s="36"/>
    </row>
    <row r="5" spans="1:15" ht="12.75" customHeight="1" x14ac:dyDescent="0.15">
      <c r="A5" s="162"/>
      <c r="B5" s="166" t="s">
        <v>272</v>
      </c>
      <c r="C5" s="167" t="s">
        <v>232</v>
      </c>
      <c r="D5" s="167" t="s">
        <v>258</v>
      </c>
      <c r="E5" s="168" t="s">
        <v>258</v>
      </c>
      <c r="F5" s="28"/>
      <c r="G5" s="2"/>
      <c r="I5" s="29"/>
      <c r="J5" s="23"/>
      <c r="K5" s="23"/>
      <c r="L5" s="23"/>
      <c r="M5" s="30"/>
      <c r="N5" s="29"/>
      <c r="O5" s="31"/>
    </row>
    <row r="6" spans="1:15" ht="14" x14ac:dyDescent="0.15">
      <c r="A6" s="184"/>
      <c r="B6" s="185" t="s">
        <v>46</v>
      </c>
      <c r="C6" s="186" t="s">
        <v>232</v>
      </c>
      <c r="D6" s="186" t="s">
        <v>47</v>
      </c>
      <c r="E6" s="187" t="s">
        <v>46</v>
      </c>
      <c r="F6" s="30"/>
      <c r="G6" s="2"/>
      <c r="I6" s="29"/>
      <c r="J6" s="23"/>
      <c r="K6" s="23"/>
      <c r="L6" s="23"/>
      <c r="M6" s="30"/>
      <c r="N6" s="29"/>
      <c r="O6" s="31"/>
    </row>
    <row r="7" spans="1:15" ht="12.75" customHeight="1" x14ac:dyDescent="0.15">
      <c r="A7" s="161"/>
      <c r="B7" s="159" t="s">
        <v>13</v>
      </c>
      <c r="C7" s="73"/>
      <c r="D7" s="188"/>
      <c r="E7" s="189"/>
      <c r="F7" s="30"/>
      <c r="G7" s="2"/>
      <c r="I7" s="29"/>
      <c r="J7" s="23"/>
      <c r="K7" s="23"/>
      <c r="L7" s="23"/>
      <c r="M7" s="30"/>
      <c r="N7" s="29"/>
      <c r="O7" s="31"/>
    </row>
    <row r="8" spans="1:15" ht="12.75" customHeight="1" x14ac:dyDescent="0.15">
      <c r="A8" s="161">
        <v>1</v>
      </c>
      <c r="B8" s="128" t="s">
        <v>291</v>
      </c>
      <c r="C8" s="128" t="s">
        <v>41</v>
      </c>
      <c r="D8" s="128" t="s">
        <v>203</v>
      </c>
      <c r="E8" s="195" t="s">
        <v>27</v>
      </c>
      <c r="F8" s="30"/>
      <c r="G8" s="2"/>
      <c r="I8" s="29"/>
      <c r="J8" s="23"/>
      <c r="K8" s="23"/>
      <c r="L8" s="23"/>
      <c r="M8" s="30"/>
      <c r="N8" s="29"/>
      <c r="O8" s="31"/>
    </row>
    <row r="9" spans="1:15" ht="12.75" customHeight="1" x14ac:dyDescent="0.15">
      <c r="A9" s="161">
        <v>2</v>
      </c>
      <c r="B9" s="128" t="s">
        <v>48</v>
      </c>
      <c r="C9" s="128" t="s">
        <v>41</v>
      </c>
      <c r="D9" s="128" t="s">
        <v>258</v>
      </c>
      <c r="E9" s="195" t="s">
        <v>258</v>
      </c>
      <c r="F9" s="30"/>
      <c r="G9" s="2"/>
      <c r="H9" s="10"/>
      <c r="I9" s="29"/>
      <c r="J9" s="23"/>
      <c r="K9" s="23"/>
      <c r="L9" s="23"/>
      <c r="M9" s="30"/>
      <c r="N9" s="29"/>
      <c r="O9" s="31"/>
    </row>
    <row r="10" spans="1:15" ht="12.75" customHeight="1" x14ac:dyDescent="0.15">
      <c r="A10" s="161">
        <v>3</v>
      </c>
      <c r="B10" s="128" t="s">
        <v>189</v>
      </c>
      <c r="C10" s="128" t="s">
        <v>41</v>
      </c>
      <c r="D10" s="128" t="s">
        <v>3</v>
      </c>
      <c r="E10" s="195" t="s">
        <v>292</v>
      </c>
      <c r="F10" s="30"/>
      <c r="G10" s="2"/>
      <c r="H10" s="10"/>
      <c r="I10" s="18"/>
      <c r="J10" s="23"/>
      <c r="K10" s="23"/>
      <c r="L10" s="23"/>
      <c r="M10" s="30"/>
      <c r="N10" s="29"/>
      <c r="O10" s="31"/>
    </row>
    <row r="11" spans="1:15" x14ac:dyDescent="0.15">
      <c r="A11" s="161">
        <v>4</v>
      </c>
      <c r="B11" s="128" t="s">
        <v>46</v>
      </c>
      <c r="C11" s="128" t="s">
        <v>41</v>
      </c>
      <c r="D11" s="128" t="s">
        <v>259</v>
      </c>
      <c r="E11" s="195" t="s">
        <v>46</v>
      </c>
      <c r="F11" s="30"/>
      <c r="G11" s="2"/>
      <c r="H11" s="10"/>
      <c r="I11" s="18"/>
      <c r="J11" s="23"/>
      <c r="K11" s="23"/>
      <c r="L11" s="23"/>
      <c r="M11" s="30"/>
      <c r="N11" s="29"/>
      <c r="O11" s="31"/>
    </row>
    <row r="12" spans="1:15" ht="12.75" customHeight="1" x14ac:dyDescent="0.15">
      <c r="A12" s="161"/>
      <c r="B12" s="63"/>
      <c r="C12" s="190"/>
      <c r="D12" s="73"/>
      <c r="E12" s="191"/>
      <c r="F12" s="30"/>
      <c r="G12" s="2"/>
      <c r="H12" s="10"/>
      <c r="I12" s="18"/>
      <c r="J12" s="23"/>
      <c r="K12" s="23"/>
      <c r="L12" s="23"/>
      <c r="M12" s="30"/>
      <c r="N12" s="29"/>
      <c r="O12" s="31"/>
    </row>
    <row r="13" spans="1:15" ht="12.75" customHeight="1" x14ac:dyDescent="0.15">
      <c r="A13" s="161"/>
      <c r="B13" s="159" t="s">
        <v>57</v>
      </c>
      <c r="C13" s="73"/>
      <c r="D13" s="73"/>
      <c r="E13" s="191"/>
      <c r="F13" s="30"/>
      <c r="G13" s="2"/>
      <c r="H13" s="10"/>
      <c r="I13" s="18"/>
      <c r="J13" s="23"/>
      <c r="K13" s="23"/>
      <c r="L13" s="23"/>
      <c r="M13" s="30"/>
      <c r="N13" s="29"/>
      <c r="O13" s="31"/>
    </row>
    <row r="14" spans="1:15" ht="12.75" customHeight="1" x14ac:dyDescent="0.15">
      <c r="A14" s="161">
        <v>1</v>
      </c>
      <c r="B14" s="128" t="s">
        <v>27</v>
      </c>
      <c r="C14" s="128" t="s">
        <v>41</v>
      </c>
      <c r="D14" s="128" t="s">
        <v>258</v>
      </c>
      <c r="E14" s="206" t="s">
        <v>27</v>
      </c>
      <c r="F14" s="30"/>
      <c r="G14" s="2"/>
      <c r="H14" s="10"/>
      <c r="I14" s="18"/>
      <c r="J14" s="23"/>
      <c r="K14" s="23"/>
      <c r="L14" s="23"/>
      <c r="M14" s="30"/>
      <c r="N14" s="29"/>
      <c r="O14" s="31"/>
    </row>
    <row r="15" spans="1:15" ht="12.75" customHeight="1" x14ac:dyDescent="0.15">
      <c r="A15" s="161">
        <v>2</v>
      </c>
      <c r="B15" s="128" t="s">
        <v>292</v>
      </c>
      <c r="C15" s="128" t="s">
        <v>41</v>
      </c>
      <c r="D15" s="128" t="s">
        <v>46</v>
      </c>
      <c r="E15" s="206" t="s">
        <v>46</v>
      </c>
      <c r="F15" s="30"/>
      <c r="G15" s="2"/>
      <c r="H15" s="10"/>
      <c r="I15" s="18"/>
      <c r="J15" s="23"/>
      <c r="K15" s="23"/>
      <c r="L15" s="23"/>
      <c r="M15" s="30"/>
      <c r="N15" s="29"/>
      <c r="O15" s="31"/>
    </row>
    <row r="16" spans="1:15" ht="12.75" customHeight="1" x14ac:dyDescent="0.15">
      <c r="A16" s="161"/>
      <c r="B16" s="63"/>
      <c r="C16" s="73"/>
      <c r="D16" s="73"/>
      <c r="E16" s="191"/>
      <c r="F16" s="30"/>
      <c r="G16" s="2"/>
      <c r="H16" s="10"/>
      <c r="I16" s="18"/>
      <c r="J16" s="23"/>
      <c r="K16" s="23"/>
      <c r="L16" s="23"/>
      <c r="M16" s="30"/>
      <c r="N16" s="29"/>
      <c r="O16" s="31"/>
    </row>
    <row r="17" spans="1:15" ht="12.75" customHeight="1" x14ac:dyDescent="0.15">
      <c r="A17" s="161"/>
      <c r="B17" s="159" t="s">
        <v>14</v>
      </c>
      <c r="C17" s="73"/>
      <c r="D17" s="73"/>
      <c r="E17" s="191"/>
      <c r="F17" s="30"/>
      <c r="G17" s="2"/>
      <c r="H17" s="10"/>
      <c r="I17" s="29"/>
      <c r="J17" s="23"/>
      <c r="K17" s="23"/>
      <c r="L17" s="23"/>
      <c r="M17" s="30"/>
      <c r="N17" s="29"/>
      <c r="O17" s="31"/>
    </row>
    <row r="18" spans="1:15" ht="12.75" customHeight="1" x14ac:dyDescent="0.15">
      <c r="A18" s="207"/>
      <c r="B18" s="35" t="s">
        <v>27</v>
      </c>
      <c r="C18" s="35" t="s">
        <v>41</v>
      </c>
      <c r="D18" s="35" t="s">
        <v>46</v>
      </c>
      <c r="E18" s="208" t="s">
        <v>27</v>
      </c>
      <c r="F18" s="30"/>
      <c r="G18" s="2"/>
      <c r="H18" s="10"/>
      <c r="I18" s="29"/>
      <c r="J18" s="23"/>
      <c r="K18" s="23"/>
      <c r="L18" s="23"/>
      <c r="M18" s="30"/>
      <c r="N18" s="29"/>
      <c r="O18" s="31"/>
    </row>
    <row r="19" spans="1:15" ht="12.75" customHeight="1" x14ac:dyDescent="0.15">
      <c r="A19" s="27"/>
      <c r="B19" s="58"/>
      <c r="C19" s="30"/>
      <c r="D19" s="135"/>
      <c r="E19" s="23"/>
      <c r="F19" s="30"/>
      <c r="G19" s="2"/>
      <c r="H19" s="10"/>
      <c r="I19" s="18"/>
      <c r="J19" s="23"/>
      <c r="K19" s="23"/>
      <c r="L19" s="23"/>
      <c r="M19" s="30"/>
      <c r="N19" s="29"/>
      <c r="O19" s="31"/>
    </row>
    <row r="20" spans="1:15" ht="12.75" customHeight="1" x14ac:dyDescent="0.15">
      <c r="A20" s="27"/>
      <c r="B20" s="29"/>
      <c r="C20" s="23"/>
      <c r="D20" s="23"/>
      <c r="E20" s="23"/>
      <c r="F20" s="30"/>
      <c r="G20" s="2"/>
      <c r="H20" s="10"/>
      <c r="I20" s="29"/>
      <c r="J20" s="23"/>
      <c r="K20" s="23"/>
      <c r="L20" s="23"/>
      <c r="M20" s="30"/>
      <c r="N20" s="29"/>
      <c r="O20" s="31"/>
    </row>
    <row r="21" spans="1:15" ht="12.75" customHeight="1" x14ac:dyDescent="0.15">
      <c r="A21" s="27"/>
      <c r="B21" s="29"/>
      <c r="C21" s="23"/>
      <c r="D21" s="23"/>
      <c r="E21" s="23"/>
      <c r="F21" s="30"/>
      <c r="G21" s="2"/>
      <c r="H21" s="10"/>
      <c r="I21" s="29"/>
      <c r="J21" s="23"/>
      <c r="K21" s="23"/>
      <c r="L21" s="23"/>
      <c r="M21" s="30"/>
      <c r="N21" s="29"/>
      <c r="O21" s="31"/>
    </row>
    <row r="22" spans="1:15" ht="12.75" customHeight="1" x14ac:dyDescent="0.15">
      <c r="A22" s="27"/>
      <c r="B22" s="29"/>
      <c r="C22" s="23"/>
      <c r="D22" s="23"/>
      <c r="E22" s="23"/>
      <c r="F22" s="30"/>
      <c r="G22" s="2"/>
      <c r="H22" s="10"/>
      <c r="I22" s="29"/>
      <c r="J22" s="23"/>
      <c r="K22" s="23"/>
      <c r="L22" s="23"/>
      <c r="M22" s="30"/>
      <c r="N22" s="29"/>
      <c r="O22" s="31"/>
    </row>
    <row r="23" spans="1:15" ht="12.75" customHeight="1" x14ac:dyDescent="0.15">
      <c r="A23" s="27"/>
      <c r="B23" s="29"/>
      <c r="C23" s="23"/>
      <c r="D23" s="23"/>
      <c r="E23" s="23"/>
      <c r="F23" s="30"/>
      <c r="G23" s="2"/>
      <c r="H23" s="10"/>
      <c r="I23" s="29"/>
      <c r="J23" s="23"/>
      <c r="K23" s="23"/>
      <c r="L23" s="23"/>
      <c r="M23" s="30"/>
      <c r="N23" s="29"/>
      <c r="O23" s="31"/>
    </row>
    <row r="24" spans="1:15" ht="12.75" customHeight="1" x14ac:dyDescent="0.15">
      <c r="A24" s="27"/>
      <c r="B24" s="29"/>
      <c r="C24" s="23"/>
      <c r="D24" s="23"/>
      <c r="E24" s="23"/>
      <c r="F24" s="30"/>
      <c r="G24" s="2"/>
      <c r="H24" s="10"/>
      <c r="N24" s="29"/>
      <c r="O24" s="31"/>
    </row>
    <row r="25" spans="1:15" ht="12.75" customHeight="1" x14ac:dyDescent="0.15">
      <c r="A25" s="27"/>
      <c r="B25" s="29"/>
      <c r="C25" s="23"/>
      <c r="D25" s="23"/>
      <c r="E25" s="23"/>
      <c r="F25" s="30"/>
      <c r="G25" s="2"/>
      <c r="H25" s="10"/>
      <c r="N25" s="29"/>
      <c r="O25" s="31"/>
    </row>
    <row r="26" spans="1:15" ht="12" customHeight="1" x14ac:dyDescent="0.15">
      <c r="A26" s="27"/>
      <c r="B26" s="18"/>
      <c r="C26" s="23"/>
      <c r="D26" s="23"/>
      <c r="E26" s="23"/>
      <c r="F26" s="30"/>
      <c r="G26" s="2"/>
      <c r="H26" s="10"/>
      <c r="N26" s="18"/>
      <c r="O26" s="31"/>
    </row>
    <row r="27" spans="1:15" ht="12" customHeight="1" x14ac:dyDescent="0.15">
      <c r="A27" s="27"/>
      <c r="B27" s="18"/>
      <c r="C27" s="23"/>
      <c r="D27" s="23"/>
      <c r="E27" s="23"/>
      <c r="F27" s="30"/>
      <c r="G27" s="2"/>
      <c r="H27" s="10"/>
      <c r="N27" s="18"/>
      <c r="O27" s="31"/>
    </row>
    <row r="28" spans="1:15" ht="12" customHeight="1" x14ac:dyDescent="0.15">
      <c r="A28" s="27"/>
      <c r="B28" s="29"/>
      <c r="C28" s="23"/>
      <c r="D28" s="23"/>
      <c r="E28" s="23"/>
      <c r="F28" s="30"/>
      <c r="G28" s="2"/>
      <c r="H28" s="10"/>
      <c r="N28" s="29"/>
      <c r="O28" s="31"/>
    </row>
    <row r="29" spans="1:15" ht="12" customHeight="1" x14ac:dyDescent="0.15">
      <c r="A29" s="27"/>
      <c r="B29" s="29"/>
      <c r="C29" s="23"/>
      <c r="D29" s="23"/>
      <c r="E29" s="23"/>
      <c r="F29" s="30"/>
      <c r="G29" s="2"/>
      <c r="H29" s="10"/>
      <c r="N29" s="29"/>
      <c r="O29" s="31"/>
    </row>
    <row r="30" spans="1:15" ht="12" customHeight="1" x14ac:dyDescent="0.15">
      <c r="A30" s="27"/>
      <c r="B30" s="29"/>
      <c r="C30" s="23"/>
      <c r="D30" s="23"/>
      <c r="E30" s="23"/>
      <c r="F30" s="30"/>
      <c r="G30" s="2"/>
      <c r="H30" s="10"/>
      <c r="N30" s="29"/>
      <c r="O30" s="31"/>
    </row>
    <row r="31" spans="1:15" ht="12" customHeight="1" x14ac:dyDescent="0.15">
      <c r="A31" s="27"/>
      <c r="B31" s="29"/>
      <c r="C31" s="23"/>
      <c r="D31" s="23"/>
      <c r="E31" s="23"/>
      <c r="F31" s="30"/>
      <c r="H31" s="10"/>
      <c r="N31" s="29"/>
      <c r="O31" s="31"/>
    </row>
    <row r="32" spans="1:15" ht="12" customHeight="1" x14ac:dyDescent="0.15">
      <c r="A32" s="27"/>
      <c r="B32" s="29"/>
      <c r="C32" s="23"/>
      <c r="D32" s="23"/>
      <c r="E32" s="23"/>
      <c r="F32" s="30"/>
      <c r="H32" s="10"/>
      <c r="N32" s="29"/>
      <c r="O32" s="31"/>
    </row>
    <row r="33" spans="1:15" ht="12" customHeight="1" x14ac:dyDescent="0.15">
      <c r="A33" s="27"/>
      <c r="B33" s="29"/>
      <c r="C33" s="23"/>
      <c r="D33" s="23"/>
      <c r="E33" s="23"/>
      <c r="F33" s="30"/>
      <c r="H33" s="10"/>
      <c r="N33" s="29"/>
      <c r="O33" s="31"/>
    </row>
    <row r="34" spans="1:15" ht="12" customHeight="1" x14ac:dyDescent="0.15">
      <c r="A34" s="27"/>
      <c r="B34" s="29"/>
      <c r="C34" s="23"/>
      <c r="D34" s="23"/>
      <c r="E34" s="23"/>
      <c r="F34" s="30"/>
      <c r="H34" s="10"/>
      <c r="N34" s="29"/>
      <c r="O34" s="31"/>
    </row>
    <row r="35" spans="1:15" ht="12" customHeight="1" x14ac:dyDescent="0.15">
      <c r="A35" s="27"/>
      <c r="B35" s="29"/>
      <c r="C35" s="23"/>
      <c r="D35" s="23"/>
      <c r="E35" s="23"/>
      <c r="F35" s="30"/>
      <c r="H35" s="10"/>
      <c r="N35" s="29"/>
      <c r="O35" s="31"/>
    </row>
    <row r="36" spans="1:15" ht="12" customHeight="1" x14ac:dyDescent="0.15">
      <c r="A36" s="27"/>
      <c r="B36" s="29"/>
      <c r="C36" s="23"/>
      <c r="D36" s="23"/>
      <c r="E36" s="23"/>
      <c r="F36" s="30"/>
      <c r="H36" s="10"/>
      <c r="N36" s="29"/>
      <c r="O36" s="31"/>
    </row>
    <row r="37" spans="1:15" ht="12" customHeight="1" x14ac:dyDescent="0.15">
      <c r="A37" s="27"/>
      <c r="B37" s="29"/>
      <c r="C37" s="23"/>
      <c r="D37" s="23"/>
      <c r="E37" s="23"/>
      <c r="F37" s="30"/>
      <c r="H37" s="10"/>
      <c r="N37" s="29"/>
      <c r="O37" s="31"/>
    </row>
    <row r="38" spans="1:15" ht="12" customHeight="1" x14ac:dyDescent="0.15">
      <c r="A38" s="27"/>
      <c r="B38" s="29"/>
      <c r="C38" s="23"/>
      <c r="D38" s="23"/>
      <c r="E38" s="23"/>
      <c r="F38" s="30"/>
      <c r="H38" s="10"/>
      <c r="N38" s="29"/>
      <c r="O38" s="31"/>
    </row>
    <row r="39" spans="1:15" ht="12.75" customHeight="1" x14ac:dyDescent="0.15">
      <c r="A39" s="27"/>
      <c r="B39" s="29"/>
      <c r="C39" s="23"/>
      <c r="D39" s="23"/>
      <c r="E39" s="23"/>
      <c r="F39" s="30"/>
      <c r="H39" s="10"/>
      <c r="N39" s="29"/>
      <c r="O39" s="31"/>
    </row>
    <row r="40" spans="1:15" ht="12" customHeight="1" x14ac:dyDescent="0.15"/>
    <row r="41" spans="1:15" ht="12" customHeight="1" x14ac:dyDescent="0.15"/>
    <row r="42" spans="1:15" ht="12" customHeight="1" x14ac:dyDescent="0.15"/>
    <row r="43" spans="1:15" ht="12" customHeight="1" x14ac:dyDescent="0.15"/>
    <row r="44" spans="1:15" ht="12" customHeight="1" x14ac:dyDescent="0.15"/>
    <row r="45" spans="1:15" ht="12" customHeight="1" x14ac:dyDescent="0.15"/>
    <row r="46" spans="1:15" ht="12" customHeight="1" x14ac:dyDescent="0.15"/>
    <row r="47" spans="1:15" ht="12" customHeight="1" x14ac:dyDescent="0.15"/>
    <row r="48" spans="1:15" ht="12" customHeight="1" x14ac:dyDescent="0.15"/>
    <row r="49" ht="12" customHeight="1" x14ac:dyDescent="0.15"/>
    <row r="50" ht="12" customHeight="1" x14ac:dyDescent="0.15"/>
    <row r="51" ht="12" customHeight="1" x14ac:dyDescent="0.15"/>
    <row r="52" ht="12" customHeight="1" x14ac:dyDescent="0.15"/>
    <row r="53" ht="12" customHeight="1" x14ac:dyDescent="0.15"/>
    <row r="54" ht="12" customHeight="1" x14ac:dyDescent="0.15"/>
    <row r="55" ht="12" customHeight="1" x14ac:dyDescent="0.15"/>
    <row r="56" ht="12" customHeight="1" x14ac:dyDescent="0.15"/>
    <row r="57" ht="12" customHeight="1" x14ac:dyDescent="0.15"/>
    <row r="58" ht="12" customHeight="1" x14ac:dyDescent="0.15"/>
    <row r="59" ht="12" customHeight="1" x14ac:dyDescent="0.15"/>
    <row r="60" ht="12" customHeight="1" x14ac:dyDescent="0.15"/>
    <row r="61" ht="12" customHeight="1" x14ac:dyDescent="0.15"/>
    <row r="62" ht="12" customHeight="1" x14ac:dyDescent="0.15"/>
    <row r="63" ht="12" customHeight="1" x14ac:dyDescent="0.15"/>
    <row r="64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  <row r="74" ht="12" customHeight="1" x14ac:dyDescent="0.15"/>
    <row r="75" ht="12" customHeight="1" x14ac:dyDescent="0.15"/>
    <row r="76" ht="12" customHeight="1" x14ac:dyDescent="0.15"/>
    <row r="77" ht="12" customHeight="1" x14ac:dyDescent="0.15"/>
    <row r="78" ht="12" customHeight="1" x14ac:dyDescent="0.15"/>
  </sheetData>
  <phoneticPr fontId="0" type="noConversion"/>
  <pageMargins left="0.75" right="0.75" top="1.5899999999999999" bottom="1" header="0.5" footer="0.5"/>
  <pageSetup paperSize="9" scale="95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75"/>
  <sheetViews>
    <sheetView workbookViewId="0">
      <selection activeCell="I40" sqref="I40"/>
    </sheetView>
  </sheetViews>
  <sheetFormatPr baseColWidth="10" defaultColWidth="8.83203125" defaultRowHeight="13" x14ac:dyDescent="0.15"/>
  <cols>
    <col min="1" max="1" width="20.5" customWidth="1"/>
    <col min="2" max="2" width="4.33203125" bestFit="1" customWidth="1"/>
    <col min="3" max="3" width="14.5" customWidth="1"/>
    <col min="4" max="4" width="3.83203125" bestFit="1" customWidth="1"/>
    <col min="5" max="5" width="3.1640625" bestFit="1" customWidth="1"/>
    <col min="6" max="6" width="2.5" bestFit="1" customWidth="1"/>
    <col min="7" max="7" width="6.33203125" bestFit="1" customWidth="1"/>
    <col min="8" max="8" width="4.6640625" customWidth="1"/>
    <col min="9" max="9" width="15" customWidth="1"/>
    <col min="10" max="10" width="3.1640625" bestFit="1" customWidth="1"/>
    <col min="11" max="11" width="4" bestFit="1" customWidth="1"/>
    <col min="12" max="12" width="3.1640625" bestFit="1" customWidth="1"/>
    <col min="13" max="13" width="5.33203125" customWidth="1"/>
    <col min="14" max="14" width="5.6640625" customWidth="1"/>
    <col min="15" max="15" width="15.1640625" customWidth="1"/>
    <col min="16" max="17" width="3.1640625" bestFit="1" customWidth="1"/>
    <col min="18" max="18" width="2.5" bestFit="1" customWidth="1"/>
    <col min="19" max="19" width="6.33203125" bestFit="1" customWidth="1"/>
    <col min="20" max="20" width="1.5" customWidth="1"/>
    <col min="21" max="21" width="16.83203125" customWidth="1"/>
    <col min="22" max="22" width="4.33203125" bestFit="1" customWidth="1"/>
    <col min="23" max="28" width="3" bestFit="1" customWidth="1"/>
    <col min="29" max="29" width="6.33203125" bestFit="1" customWidth="1"/>
    <col min="30" max="30" width="4" bestFit="1" customWidth="1"/>
    <col min="31" max="31" width="3" bestFit="1" customWidth="1"/>
    <col min="32" max="32" width="2.5" bestFit="1" customWidth="1"/>
  </cols>
  <sheetData>
    <row r="1" spans="1:29" ht="23" x14ac:dyDescent="0.25">
      <c r="A1" s="6" t="s">
        <v>253</v>
      </c>
    </row>
    <row r="3" spans="1:29" ht="23" x14ac:dyDescent="0.25">
      <c r="A3" s="6" t="s">
        <v>17</v>
      </c>
      <c r="U3" s="6" t="s">
        <v>64</v>
      </c>
    </row>
    <row r="4" spans="1:29" ht="14" thickBot="1" x14ac:dyDescent="0.2"/>
    <row r="5" spans="1:29" ht="12.75" customHeight="1" x14ac:dyDescent="0.15">
      <c r="A5" s="80" t="s">
        <v>10</v>
      </c>
      <c r="B5" s="43"/>
      <c r="C5" s="44" t="s">
        <v>65</v>
      </c>
      <c r="D5" s="45"/>
      <c r="E5" s="45"/>
      <c r="F5" s="45"/>
      <c r="G5" s="46"/>
      <c r="H5" s="51"/>
      <c r="I5" s="44" t="s">
        <v>66</v>
      </c>
      <c r="J5" s="45"/>
      <c r="K5" s="45"/>
      <c r="L5" s="45"/>
      <c r="M5" s="46"/>
      <c r="N5" s="51"/>
      <c r="O5" s="54" t="s">
        <v>67</v>
      </c>
      <c r="P5" s="45"/>
      <c r="Q5" s="45"/>
      <c r="R5" s="45"/>
      <c r="S5" s="46"/>
      <c r="U5" s="1"/>
      <c r="V5" s="3" t="s">
        <v>75</v>
      </c>
      <c r="W5" s="11" t="s">
        <v>142</v>
      </c>
      <c r="X5" s="11" t="s">
        <v>143</v>
      </c>
      <c r="Y5" s="11" t="s">
        <v>141</v>
      </c>
      <c r="Z5" s="11" t="s">
        <v>144</v>
      </c>
      <c r="AA5" s="11" t="s">
        <v>145</v>
      </c>
      <c r="AB5" s="11" t="s">
        <v>146</v>
      </c>
      <c r="AC5" s="3" t="s">
        <v>77</v>
      </c>
    </row>
    <row r="6" spans="1:29" ht="12.75" customHeight="1" x14ac:dyDescent="0.15">
      <c r="A6" s="81" t="s">
        <v>180</v>
      </c>
      <c r="B6" s="47" t="s">
        <v>75</v>
      </c>
      <c r="C6" s="24" t="s">
        <v>76</v>
      </c>
      <c r="D6" s="25" t="s">
        <v>71</v>
      </c>
      <c r="E6" s="25" t="s">
        <v>72</v>
      </c>
      <c r="F6" s="25" t="s">
        <v>73</v>
      </c>
      <c r="G6" s="48" t="s">
        <v>77</v>
      </c>
      <c r="H6" s="52" t="s">
        <v>75</v>
      </c>
      <c r="I6" s="24" t="s">
        <v>76</v>
      </c>
      <c r="J6" s="25" t="s">
        <v>71</v>
      </c>
      <c r="K6" s="25" t="s">
        <v>72</v>
      </c>
      <c r="L6" s="25" t="s">
        <v>73</v>
      </c>
      <c r="M6" s="48" t="s">
        <v>18</v>
      </c>
      <c r="N6" s="52" t="s">
        <v>75</v>
      </c>
      <c r="O6" s="50" t="s">
        <v>76</v>
      </c>
      <c r="P6" s="25" t="s">
        <v>71</v>
      </c>
      <c r="Q6" s="25" t="s">
        <v>72</v>
      </c>
      <c r="R6" s="25" t="s">
        <v>73</v>
      </c>
      <c r="S6" s="48" t="s">
        <v>77</v>
      </c>
      <c r="U6" s="1" t="str">
        <f t="shared" ref="U6:U15" si="0">A7</f>
        <v>KELVEDON</v>
      </c>
      <c r="V6" s="19">
        <v>1</v>
      </c>
      <c r="W6" s="39">
        <f t="shared" ref="W6:W11" si="1">G7</f>
        <v>4</v>
      </c>
      <c r="X6" s="39">
        <f t="shared" ref="X6:X11" si="2">M7</f>
        <v>9</v>
      </c>
      <c r="Y6" s="39">
        <f t="shared" ref="Y6:Y11" si="3">S7</f>
        <v>1</v>
      </c>
      <c r="Z6" s="39">
        <f t="shared" ref="Z6:Z11" si="4">G21</f>
        <v>2</v>
      </c>
      <c r="AA6" s="39">
        <f t="shared" ref="AA6:AA11" si="5">M21</f>
        <v>3</v>
      </c>
      <c r="AB6" s="39">
        <f t="shared" ref="AB6:AB11" si="6">S21</f>
        <v>5</v>
      </c>
      <c r="AC6" s="39">
        <f>SUM(W6:AB6)</f>
        <v>24</v>
      </c>
    </row>
    <row r="7" spans="1:29" ht="12.75" customHeight="1" x14ac:dyDescent="0.15">
      <c r="A7" s="55" t="s">
        <v>48</v>
      </c>
      <c r="B7" s="137">
        <v>1</v>
      </c>
      <c r="C7" s="14" t="s">
        <v>212</v>
      </c>
      <c r="D7" s="14">
        <v>7</v>
      </c>
      <c r="E7" s="14">
        <v>3</v>
      </c>
      <c r="F7" s="147">
        <v>0</v>
      </c>
      <c r="G7" s="147">
        <v>4</v>
      </c>
      <c r="H7" s="137">
        <v>11</v>
      </c>
      <c r="I7" s="14" t="s">
        <v>263</v>
      </c>
      <c r="J7" s="147">
        <v>11</v>
      </c>
      <c r="K7" s="147">
        <v>0</v>
      </c>
      <c r="L7" s="147">
        <v>0</v>
      </c>
      <c r="M7" s="147">
        <v>9</v>
      </c>
      <c r="N7" s="137">
        <v>23</v>
      </c>
      <c r="O7" s="14" t="s">
        <v>229</v>
      </c>
      <c r="P7" s="147">
        <v>0</v>
      </c>
      <c r="Q7" s="147">
        <v>10</v>
      </c>
      <c r="R7" s="147">
        <v>0</v>
      </c>
      <c r="S7" s="140">
        <v>1</v>
      </c>
      <c r="U7" s="1" t="str">
        <f>A8</f>
        <v>CHELM RED</v>
      </c>
      <c r="V7" s="26">
        <v>2</v>
      </c>
      <c r="W7" s="39">
        <f t="shared" si="1"/>
        <v>9</v>
      </c>
      <c r="X7" s="39">
        <f t="shared" si="2"/>
        <v>2</v>
      </c>
      <c r="Y7" s="39">
        <f t="shared" si="3"/>
        <v>6.5</v>
      </c>
      <c r="Z7" s="39">
        <f t="shared" si="4"/>
        <v>4</v>
      </c>
      <c r="AA7" s="39">
        <f t="shared" si="5"/>
        <v>5</v>
      </c>
      <c r="AB7" s="39">
        <f t="shared" si="6"/>
        <v>8.5</v>
      </c>
      <c r="AC7" s="39">
        <f t="shared" ref="AC7:AC15" si="7">SUM(W7:AB7)</f>
        <v>35</v>
      </c>
    </row>
    <row r="8" spans="1:29" ht="12.75" customHeight="1" x14ac:dyDescent="0.15">
      <c r="A8" s="55" t="s">
        <v>244</v>
      </c>
      <c r="B8" s="137">
        <v>2</v>
      </c>
      <c r="C8" s="147" t="s">
        <v>252</v>
      </c>
      <c r="D8" s="14">
        <v>14</v>
      </c>
      <c r="E8" s="14">
        <v>12</v>
      </c>
      <c r="F8" s="14">
        <v>0</v>
      </c>
      <c r="G8" s="147">
        <v>9</v>
      </c>
      <c r="H8" s="137">
        <v>12</v>
      </c>
      <c r="I8" s="147" t="s">
        <v>238</v>
      </c>
      <c r="J8" s="147">
        <v>6</v>
      </c>
      <c r="K8" s="147">
        <v>6</v>
      </c>
      <c r="L8" s="147">
        <v>0</v>
      </c>
      <c r="M8" s="147">
        <v>2</v>
      </c>
      <c r="N8" s="137">
        <v>24</v>
      </c>
      <c r="O8" s="147" t="s">
        <v>206</v>
      </c>
      <c r="P8" s="147">
        <v>15</v>
      </c>
      <c r="Q8" s="147">
        <v>10</v>
      </c>
      <c r="R8" s="147">
        <v>0</v>
      </c>
      <c r="S8" s="140">
        <v>6.5</v>
      </c>
      <c r="U8" s="1" t="str">
        <f t="shared" si="0"/>
        <v>CAPS BLUE</v>
      </c>
      <c r="V8" s="19">
        <v>3</v>
      </c>
      <c r="W8" s="39">
        <f t="shared" si="1"/>
        <v>10</v>
      </c>
      <c r="X8" s="39">
        <f t="shared" si="2"/>
        <v>8</v>
      </c>
      <c r="Y8" s="39">
        <f t="shared" si="3"/>
        <v>2</v>
      </c>
      <c r="Z8" s="39">
        <f t="shared" si="4"/>
        <v>5</v>
      </c>
      <c r="AA8" s="39">
        <f t="shared" si="5"/>
        <v>10</v>
      </c>
      <c r="AB8" s="39">
        <f t="shared" si="6"/>
        <v>8.5</v>
      </c>
      <c r="AC8" s="39">
        <f t="shared" si="7"/>
        <v>43.5</v>
      </c>
    </row>
    <row r="9" spans="1:29" ht="12.75" customHeight="1" x14ac:dyDescent="0.15">
      <c r="A9" s="55" t="s">
        <v>258</v>
      </c>
      <c r="B9" s="137">
        <v>3</v>
      </c>
      <c r="C9" s="147" t="s">
        <v>261</v>
      </c>
      <c r="D9" s="14">
        <v>53</v>
      </c>
      <c r="E9" s="14">
        <v>10</v>
      </c>
      <c r="F9" s="14">
        <v>0</v>
      </c>
      <c r="G9" s="147">
        <v>10</v>
      </c>
      <c r="H9" s="137">
        <v>13</v>
      </c>
      <c r="I9" s="147" t="s">
        <v>264</v>
      </c>
      <c r="J9" s="147">
        <v>10</v>
      </c>
      <c r="K9" s="147">
        <v>14</v>
      </c>
      <c r="L9" s="147">
        <v>0</v>
      </c>
      <c r="M9" s="147">
        <v>8</v>
      </c>
      <c r="N9" s="137">
        <v>21</v>
      </c>
      <c r="O9" s="14" t="s">
        <v>222</v>
      </c>
      <c r="P9" s="147">
        <v>1</v>
      </c>
      <c r="Q9" s="147">
        <v>13</v>
      </c>
      <c r="R9" s="147">
        <v>0</v>
      </c>
      <c r="S9" s="140">
        <v>2</v>
      </c>
      <c r="U9" s="1" t="str">
        <f t="shared" si="0"/>
        <v>DOES</v>
      </c>
      <c r="V9" s="19">
        <v>4</v>
      </c>
      <c r="W9" s="39">
        <f t="shared" si="1"/>
        <v>8</v>
      </c>
      <c r="X9" s="39">
        <f t="shared" si="2"/>
        <v>6</v>
      </c>
      <c r="Y9" s="39">
        <f t="shared" si="3"/>
        <v>4</v>
      </c>
      <c r="Z9" s="39">
        <f t="shared" si="4"/>
        <v>10</v>
      </c>
      <c r="AA9" s="39">
        <f t="shared" si="5"/>
        <v>2</v>
      </c>
      <c r="AB9" s="39">
        <f t="shared" si="6"/>
        <v>1</v>
      </c>
      <c r="AC9" s="39">
        <f t="shared" si="7"/>
        <v>31</v>
      </c>
    </row>
    <row r="10" spans="1:29" ht="12.75" customHeight="1" x14ac:dyDescent="0.15">
      <c r="A10" s="55" t="s">
        <v>3</v>
      </c>
      <c r="B10" s="137">
        <v>4</v>
      </c>
      <c r="C10" s="147" t="s">
        <v>209</v>
      </c>
      <c r="D10" s="147">
        <v>9</v>
      </c>
      <c r="E10" s="147">
        <v>3</v>
      </c>
      <c r="F10" s="147">
        <v>0</v>
      </c>
      <c r="G10" s="147">
        <v>8</v>
      </c>
      <c r="H10" s="137">
        <v>14</v>
      </c>
      <c r="I10" s="147" t="s">
        <v>226</v>
      </c>
      <c r="J10" s="147">
        <v>9</v>
      </c>
      <c r="K10" s="147">
        <v>10</v>
      </c>
      <c r="L10" s="147">
        <v>0</v>
      </c>
      <c r="M10" s="147">
        <v>6</v>
      </c>
      <c r="N10" s="137">
        <v>26</v>
      </c>
      <c r="O10" s="147" t="s">
        <v>248</v>
      </c>
      <c r="P10" s="147">
        <v>9</v>
      </c>
      <c r="Q10" s="147">
        <v>13</v>
      </c>
      <c r="R10" s="147">
        <v>0</v>
      </c>
      <c r="S10" s="140">
        <v>4</v>
      </c>
      <c r="U10" s="1" t="str">
        <f t="shared" si="0"/>
        <v>BILLERICAY</v>
      </c>
      <c r="V10" s="19">
        <v>5</v>
      </c>
      <c r="W10" s="39">
        <f t="shared" si="1"/>
        <v>3</v>
      </c>
      <c r="X10" s="39">
        <f t="shared" si="2"/>
        <v>1</v>
      </c>
      <c r="Y10" s="39">
        <f t="shared" si="3"/>
        <v>6.5</v>
      </c>
      <c r="Z10" s="39">
        <f t="shared" si="4"/>
        <v>3</v>
      </c>
      <c r="AA10" s="39">
        <f t="shared" si="5"/>
        <v>7</v>
      </c>
      <c r="AB10" s="39">
        <f t="shared" si="6"/>
        <v>3</v>
      </c>
      <c r="AC10" s="39">
        <f t="shared" si="7"/>
        <v>23.5</v>
      </c>
    </row>
    <row r="11" spans="1:29" ht="12.75" customHeight="1" x14ac:dyDescent="0.15">
      <c r="A11" s="55" t="s">
        <v>47</v>
      </c>
      <c r="B11" s="137">
        <v>5</v>
      </c>
      <c r="C11" s="147" t="s">
        <v>220</v>
      </c>
      <c r="D11" s="147">
        <v>6</v>
      </c>
      <c r="E11" s="147">
        <v>7</v>
      </c>
      <c r="F11" s="147">
        <v>0</v>
      </c>
      <c r="G11" s="147">
        <v>3</v>
      </c>
      <c r="H11" s="137">
        <v>19</v>
      </c>
      <c r="I11" s="147" t="s">
        <v>214</v>
      </c>
      <c r="J11" s="147">
        <v>5</v>
      </c>
      <c r="K11" s="147">
        <v>14</v>
      </c>
      <c r="L11" s="147">
        <v>0</v>
      </c>
      <c r="M11" s="147">
        <v>1</v>
      </c>
      <c r="N11" s="137">
        <v>27</v>
      </c>
      <c r="O11" s="147" t="s">
        <v>230</v>
      </c>
      <c r="P11" s="147">
        <v>15</v>
      </c>
      <c r="Q11" s="147">
        <v>10</v>
      </c>
      <c r="R11" s="147">
        <v>0</v>
      </c>
      <c r="S11" s="140">
        <v>6.5</v>
      </c>
      <c r="U11" s="1" t="str">
        <f t="shared" si="0"/>
        <v>BRAINTREE</v>
      </c>
      <c r="V11" s="19">
        <v>6</v>
      </c>
      <c r="W11" s="39">
        <f t="shared" si="1"/>
        <v>7</v>
      </c>
      <c r="X11" s="39">
        <f t="shared" si="2"/>
        <v>4</v>
      </c>
      <c r="Y11" s="39">
        <f t="shared" si="3"/>
        <v>8</v>
      </c>
      <c r="Z11" s="39">
        <f t="shared" si="4"/>
        <v>9</v>
      </c>
      <c r="AA11" s="39">
        <f t="shared" si="5"/>
        <v>8</v>
      </c>
      <c r="AB11" s="39">
        <f t="shared" si="6"/>
        <v>4</v>
      </c>
      <c r="AC11" s="39">
        <f t="shared" si="7"/>
        <v>40</v>
      </c>
    </row>
    <row r="12" spans="1:29" ht="12.75" customHeight="1" x14ac:dyDescent="0.15">
      <c r="A12" s="55" t="s">
        <v>27</v>
      </c>
      <c r="B12" s="137">
        <v>6</v>
      </c>
      <c r="C12" s="147" t="s">
        <v>216</v>
      </c>
      <c r="D12" s="147">
        <v>8</v>
      </c>
      <c r="E12" s="147">
        <v>15</v>
      </c>
      <c r="F12" s="147">
        <v>0</v>
      </c>
      <c r="G12" s="147">
        <v>7</v>
      </c>
      <c r="H12" s="137">
        <v>15</v>
      </c>
      <c r="I12" s="147" t="s">
        <v>249</v>
      </c>
      <c r="J12" s="147">
        <v>8</v>
      </c>
      <c r="K12" s="147">
        <v>14</v>
      </c>
      <c r="L12" s="147">
        <v>0</v>
      </c>
      <c r="M12" s="147">
        <v>4</v>
      </c>
      <c r="N12" s="137">
        <v>28</v>
      </c>
      <c r="O12" s="147" t="s">
        <v>239</v>
      </c>
      <c r="P12" s="147">
        <v>16</v>
      </c>
      <c r="Q12" s="147">
        <v>1</v>
      </c>
      <c r="R12" s="147">
        <v>0</v>
      </c>
      <c r="S12" s="140">
        <v>8</v>
      </c>
      <c r="U12" s="1" t="str">
        <f>A13</f>
        <v>CAPS RED</v>
      </c>
      <c r="V12" s="19">
        <v>7</v>
      </c>
      <c r="W12" s="39">
        <f>G13</f>
        <v>2</v>
      </c>
      <c r="X12" s="39">
        <f>M13</f>
        <v>3</v>
      </c>
      <c r="Y12" s="39">
        <f>S13</f>
        <v>9</v>
      </c>
      <c r="Z12" s="39">
        <f>G27</f>
        <v>1</v>
      </c>
      <c r="AA12" s="39">
        <f>M27</f>
        <v>6</v>
      </c>
      <c r="AB12" s="39">
        <f>S27</f>
        <v>6</v>
      </c>
      <c r="AC12" s="39">
        <f t="shared" si="7"/>
        <v>27</v>
      </c>
    </row>
    <row r="13" spans="1:29" ht="12.75" customHeight="1" x14ac:dyDescent="0.15">
      <c r="A13" s="55" t="s">
        <v>259</v>
      </c>
      <c r="B13" s="137">
        <v>7</v>
      </c>
      <c r="C13" s="147" t="s">
        <v>219</v>
      </c>
      <c r="D13" s="147">
        <v>2</v>
      </c>
      <c r="E13" s="147">
        <v>15</v>
      </c>
      <c r="F13" s="147">
        <v>0</v>
      </c>
      <c r="G13" s="147">
        <v>2</v>
      </c>
      <c r="H13" s="137">
        <v>20</v>
      </c>
      <c r="I13" s="147" t="s">
        <v>217</v>
      </c>
      <c r="J13" s="147">
        <v>6</v>
      </c>
      <c r="K13" s="147">
        <v>10</v>
      </c>
      <c r="L13" s="147">
        <v>0</v>
      </c>
      <c r="M13" s="147">
        <v>3</v>
      </c>
      <c r="N13" s="137">
        <v>25</v>
      </c>
      <c r="O13" s="147" t="s">
        <v>213</v>
      </c>
      <c r="P13" s="147">
        <v>16</v>
      </c>
      <c r="Q13" s="147">
        <v>4</v>
      </c>
      <c r="R13" s="147">
        <v>0</v>
      </c>
      <c r="S13" s="140">
        <v>9</v>
      </c>
      <c r="U13" s="1" t="str">
        <f t="shared" si="0"/>
        <v>MALDON</v>
      </c>
      <c r="V13" s="19">
        <v>8</v>
      </c>
      <c r="W13" s="39">
        <f>G14</f>
        <v>5</v>
      </c>
      <c r="X13" s="39">
        <f>M14</f>
        <v>10</v>
      </c>
      <c r="Y13" s="39">
        <f>S14</f>
        <v>10</v>
      </c>
      <c r="Z13" s="39">
        <f>G28</f>
        <v>7</v>
      </c>
      <c r="AA13" s="39">
        <f>M28</f>
        <v>4</v>
      </c>
      <c r="AB13" s="39">
        <f>S28</f>
        <v>7</v>
      </c>
      <c r="AC13" s="39">
        <f t="shared" si="7"/>
        <v>43</v>
      </c>
    </row>
    <row r="14" spans="1:29" ht="12.75" customHeight="1" x14ac:dyDescent="0.15">
      <c r="A14" s="55" t="s">
        <v>46</v>
      </c>
      <c r="B14" s="137">
        <v>8</v>
      </c>
      <c r="C14" s="147" t="s">
        <v>262</v>
      </c>
      <c r="D14" s="147">
        <v>7</v>
      </c>
      <c r="E14" s="147">
        <v>5</v>
      </c>
      <c r="F14" s="147">
        <v>0</v>
      </c>
      <c r="G14" s="147">
        <v>5</v>
      </c>
      <c r="H14" s="137">
        <v>16</v>
      </c>
      <c r="I14" s="147" t="s">
        <v>237</v>
      </c>
      <c r="J14" s="147">
        <v>14</v>
      </c>
      <c r="K14" s="147">
        <v>4</v>
      </c>
      <c r="L14" s="147">
        <v>0</v>
      </c>
      <c r="M14" s="147">
        <v>10</v>
      </c>
      <c r="N14" s="137">
        <v>22</v>
      </c>
      <c r="O14" s="147" t="s">
        <v>250</v>
      </c>
      <c r="P14" s="147">
        <v>23</v>
      </c>
      <c r="Q14" s="147">
        <v>0</v>
      </c>
      <c r="R14" s="147">
        <v>0</v>
      </c>
      <c r="S14" s="140">
        <v>10</v>
      </c>
      <c r="U14" s="1" t="str">
        <f t="shared" si="0"/>
        <v>CHELMS BLUE</v>
      </c>
      <c r="V14" s="19">
        <v>9</v>
      </c>
      <c r="W14" s="39">
        <f>G15</f>
        <v>1</v>
      </c>
      <c r="X14" s="39">
        <f>M15</f>
        <v>5</v>
      </c>
      <c r="Y14" s="39">
        <f>S15</f>
        <v>3</v>
      </c>
      <c r="Z14" s="39">
        <f>G29</f>
        <v>6</v>
      </c>
      <c r="AA14" s="39">
        <f>M29</f>
        <v>1</v>
      </c>
      <c r="AB14" s="39">
        <f>S29</f>
        <v>2</v>
      </c>
      <c r="AC14" s="39">
        <f t="shared" si="7"/>
        <v>18</v>
      </c>
    </row>
    <row r="15" spans="1:29" ht="12.75" customHeight="1" x14ac:dyDescent="0.15">
      <c r="A15" s="55" t="s">
        <v>260</v>
      </c>
      <c r="B15" s="137">
        <v>9</v>
      </c>
      <c r="C15" s="147" t="s">
        <v>211</v>
      </c>
      <c r="D15" s="147">
        <v>1</v>
      </c>
      <c r="E15" s="147">
        <v>12</v>
      </c>
      <c r="F15" s="147">
        <v>0</v>
      </c>
      <c r="G15" s="147">
        <v>1</v>
      </c>
      <c r="H15" s="137">
        <v>17</v>
      </c>
      <c r="I15" s="147" t="s">
        <v>240</v>
      </c>
      <c r="J15" s="147">
        <v>9</v>
      </c>
      <c r="K15" s="147">
        <v>0</v>
      </c>
      <c r="L15" s="147">
        <v>0</v>
      </c>
      <c r="M15" s="147">
        <v>5</v>
      </c>
      <c r="N15" s="137">
        <v>29</v>
      </c>
      <c r="O15" s="147" t="s">
        <v>247</v>
      </c>
      <c r="P15" s="147">
        <v>3</v>
      </c>
      <c r="Q15" s="147">
        <v>15</v>
      </c>
      <c r="R15" s="147">
        <v>0</v>
      </c>
      <c r="S15" s="140">
        <v>3</v>
      </c>
      <c r="U15" s="1" t="str">
        <f t="shared" si="0"/>
        <v>HARWICH</v>
      </c>
      <c r="V15" s="19">
        <v>10</v>
      </c>
      <c r="W15" s="39">
        <f>G16</f>
        <v>6</v>
      </c>
      <c r="X15" s="39">
        <f>M16</f>
        <v>7</v>
      </c>
      <c r="Y15" s="39">
        <f>S16</f>
        <v>5</v>
      </c>
      <c r="Z15" s="39">
        <f>G30</f>
        <v>8</v>
      </c>
      <c r="AA15" s="39">
        <f>M30</f>
        <v>9</v>
      </c>
      <c r="AB15" s="39">
        <f>S30</f>
        <v>10</v>
      </c>
      <c r="AC15" s="39">
        <f t="shared" si="7"/>
        <v>45</v>
      </c>
    </row>
    <row r="16" spans="1:29" ht="17" customHeight="1" thickBot="1" x14ac:dyDescent="0.2">
      <c r="A16" s="56" t="s">
        <v>189</v>
      </c>
      <c r="B16" s="138">
        <v>10</v>
      </c>
      <c r="C16" s="141" t="s">
        <v>235</v>
      </c>
      <c r="D16" s="141">
        <v>8</v>
      </c>
      <c r="E16" s="141">
        <v>5</v>
      </c>
      <c r="F16" s="141">
        <v>0</v>
      </c>
      <c r="G16" s="141">
        <v>6</v>
      </c>
      <c r="H16" s="138">
        <v>18</v>
      </c>
      <c r="I16" s="141" t="s">
        <v>204</v>
      </c>
      <c r="J16" s="141">
        <v>10</v>
      </c>
      <c r="K16" s="141">
        <v>6</v>
      </c>
      <c r="L16" s="141">
        <v>0</v>
      </c>
      <c r="M16" s="141">
        <v>7</v>
      </c>
      <c r="N16" s="138">
        <v>30</v>
      </c>
      <c r="O16" s="141" t="s">
        <v>273</v>
      </c>
      <c r="P16" s="141">
        <v>12</v>
      </c>
      <c r="Q16" s="141">
        <v>9</v>
      </c>
      <c r="R16" s="141">
        <v>0</v>
      </c>
      <c r="S16" s="123">
        <v>5</v>
      </c>
      <c r="W16" s="59">
        <f t="shared" ref="W16:AB16" si="8">SUM(W6:W15)</f>
        <v>55</v>
      </c>
      <c r="X16" s="59">
        <f t="shared" si="8"/>
        <v>55</v>
      </c>
      <c r="Y16" s="59">
        <f t="shared" si="8"/>
        <v>55</v>
      </c>
      <c r="Z16" s="59">
        <f t="shared" si="8"/>
        <v>55</v>
      </c>
      <c r="AA16" s="59">
        <f t="shared" si="8"/>
        <v>55</v>
      </c>
      <c r="AB16" s="59">
        <f t="shared" si="8"/>
        <v>55</v>
      </c>
      <c r="AC16" s="41">
        <f>SUM(AC6:AC15)</f>
        <v>330</v>
      </c>
    </row>
    <row r="17" spans="1:29" ht="12.75" customHeight="1" x14ac:dyDescent="0.15">
      <c r="A17" s="55"/>
      <c r="B17" s="42"/>
      <c r="C17" s="18"/>
      <c r="D17" s="23"/>
      <c r="E17" s="23"/>
      <c r="F17" s="23"/>
      <c r="G17" s="30"/>
      <c r="H17" s="30"/>
      <c r="I17" s="29"/>
      <c r="J17" s="23"/>
      <c r="K17" s="23"/>
      <c r="M17" s="30"/>
      <c r="N17" s="30"/>
      <c r="O17" s="29"/>
      <c r="P17" s="23"/>
      <c r="Q17" s="23"/>
      <c r="R17" s="23"/>
      <c r="S17" s="60"/>
      <c r="AC17" s="41"/>
    </row>
    <row r="18" spans="1:29" ht="12.75" customHeight="1" thickBot="1" x14ac:dyDescent="0.2">
      <c r="A18" s="55"/>
      <c r="B18" s="42"/>
      <c r="C18" s="18"/>
      <c r="D18" s="88"/>
      <c r="E18" s="88"/>
      <c r="F18" s="88"/>
      <c r="G18" s="42"/>
      <c r="H18" s="42"/>
      <c r="I18" s="18"/>
      <c r="J18" s="88"/>
      <c r="K18" s="88"/>
      <c r="M18" s="42"/>
      <c r="N18" s="42"/>
      <c r="O18" s="18"/>
      <c r="P18" s="88"/>
      <c r="Q18" s="88"/>
      <c r="R18" s="88"/>
      <c r="S18" s="89"/>
    </row>
    <row r="19" spans="1:29" ht="12.75" customHeight="1" x14ac:dyDescent="0.15">
      <c r="A19" s="80" t="s">
        <v>10</v>
      </c>
      <c r="B19" s="43"/>
      <c r="C19" s="44" t="s">
        <v>68</v>
      </c>
      <c r="D19" s="45"/>
      <c r="E19" s="45"/>
      <c r="F19" s="45"/>
      <c r="G19" s="46"/>
      <c r="H19" s="51"/>
      <c r="I19" s="44" t="s">
        <v>69</v>
      </c>
      <c r="J19" s="45"/>
      <c r="K19" s="45"/>
      <c r="L19" s="45"/>
      <c r="M19" s="46"/>
      <c r="N19" s="51"/>
      <c r="O19" s="44" t="s">
        <v>70</v>
      </c>
      <c r="P19" s="45"/>
      <c r="Q19" s="45"/>
      <c r="R19" s="45"/>
      <c r="S19" s="46"/>
    </row>
    <row r="20" spans="1:29" ht="12.75" customHeight="1" x14ac:dyDescent="0.15">
      <c r="A20" s="81" t="s">
        <v>180</v>
      </c>
      <c r="B20" s="47" t="s">
        <v>75</v>
      </c>
      <c r="C20" s="24" t="s">
        <v>76</v>
      </c>
      <c r="D20" s="25" t="s">
        <v>71</v>
      </c>
      <c r="E20" s="25" t="s">
        <v>72</v>
      </c>
      <c r="F20" s="25" t="s">
        <v>73</v>
      </c>
      <c r="G20" s="48" t="s">
        <v>77</v>
      </c>
      <c r="H20" s="52" t="s">
        <v>75</v>
      </c>
      <c r="I20" s="24" t="s">
        <v>76</v>
      </c>
      <c r="J20" s="25" t="s">
        <v>71</v>
      </c>
      <c r="K20" s="25" t="s">
        <v>72</v>
      </c>
      <c r="L20" s="25" t="s">
        <v>73</v>
      </c>
      <c r="M20" s="48" t="s">
        <v>77</v>
      </c>
      <c r="N20" s="52" t="s">
        <v>75</v>
      </c>
      <c r="O20" s="24" t="s">
        <v>76</v>
      </c>
      <c r="P20" s="25" t="s">
        <v>71</v>
      </c>
      <c r="Q20" s="25" t="s">
        <v>72</v>
      </c>
      <c r="R20" s="25" t="s">
        <v>73</v>
      </c>
      <c r="S20" s="48" t="s">
        <v>77</v>
      </c>
    </row>
    <row r="21" spans="1:29" ht="12.75" customHeight="1" x14ac:dyDescent="0.15">
      <c r="A21" s="55" t="str">
        <f t="shared" ref="A21:A30" si="9">A7</f>
        <v>KELVEDON</v>
      </c>
      <c r="B21" s="137">
        <v>32</v>
      </c>
      <c r="C21" s="139" t="s">
        <v>205</v>
      </c>
      <c r="D21" s="14">
        <v>5</v>
      </c>
      <c r="E21" s="14">
        <v>15</v>
      </c>
      <c r="F21" s="147">
        <v>0</v>
      </c>
      <c r="G21" s="147">
        <v>2</v>
      </c>
      <c r="H21" s="137">
        <v>43</v>
      </c>
      <c r="I21" s="139" t="s">
        <v>208</v>
      </c>
      <c r="J21" s="147">
        <v>6</v>
      </c>
      <c r="K21" s="147">
        <v>3</v>
      </c>
      <c r="L21" s="147">
        <v>0</v>
      </c>
      <c r="M21" s="147">
        <v>3</v>
      </c>
      <c r="N21" s="137">
        <v>51</v>
      </c>
      <c r="O21" s="139" t="s">
        <v>268</v>
      </c>
      <c r="P21" s="147">
        <v>10</v>
      </c>
      <c r="Q21" s="147">
        <v>3</v>
      </c>
      <c r="R21" s="147">
        <v>8</v>
      </c>
      <c r="S21" s="140">
        <v>5</v>
      </c>
    </row>
    <row r="22" spans="1:29" ht="12.75" customHeight="1" x14ac:dyDescent="0.15">
      <c r="A22" s="55" t="str">
        <f>A8</f>
        <v>CHELM RED</v>
      </c>
      <c r="B22" s="137">
        <v>33</v>
      </c>
      <c r="C22" s="139" t="s">
        <v>215</v>
      </c>
      <c r="D22" s="14">
        <v>6</v>
      </c>
      <c r="E22" s="14">
        <v>14</v>
      </c>
      <c r="F22" s="147">
        <v>0</v>
      </c>
      <c r="G22" s="147">
        <v>4</v>
      </c>
      <c r="H22" s="137">
        <v>42</v>
      </c>
      <c r="I22" s="139" t="s">
        <v>243</v>
      </c>
      <c r="J22" s="147">
        <v>9</v>
      </c>
      <c r="K22" s="147">
        <v>10</v>
      </c>
      <c r="L22" s="147">
        <v>0</v>
      </c>
      <c r="M22" s="147">
        <v>5</v>
      </c>
      <c r="N22" s="137">
        <v>55</v>
      </c>
      <c r="O22" s="139" t="s">
        <v>224</v>
      </c>
      <c r="P22" s="147">
        <v>11</v>
      </c>
      <c r="Q22" s="147">
        <v>7</v>
      </c>
      <c r="R22" s="147">
        <v>8</v>
      </c>
      <c r="S22" s="140">
        <v>8.5</v>
      </c>
    </row>
    <row r="23" spans="1:29" ht="12.75" customHeight="1" x14ac:dyDescent="0.15">
      <c r="A23" s="55" t="str">
        <f t="shared" si="9"/>
        <v>CAPS BLUE</v>
      </c>
      <c r="B23" s="137">
        <v>31</v>
      </c>
      <c r="C23" s="14" t="s">
        <v>282</v>
      </c>
      <c r="D23" s="14">
        <v>15</v>
      </c>
      <c r="E23" s="14">
        <v>10</v>
      </c>
      <c r="F23" s="147">
        <v>0</v>
      </c>
      <c r="G23" s="147">
        <v>5</v>
      </c>
      <c r="H23" s="137">
        <v>41</v>
      </c>
      <c r="I23" s="139" t="s">
        <v>266</v>
      </c>
      <c r="J23" s="147">
        <v>23</v>
      </c>
      <c r="K23" s="147">
        <v>6</v>
      </c>
      <c r="L23" s="147">
        <v>0</v>
      </c>
      <c r="M23" s="147">
        <v>10</v>
      </c>
      <c r="N23" s="137">
        <v>56</v>
      </c>
      <c r="O23" s="139" t="s">
        <v>265</v>
      </c>
      <c r="P23" s="147">
        <v>11</v>
      </c>
      <c r="Q23" s="147">
        <v>7</v>
      </c>
      <c r="R23" s="147">
        <v>8</v>
      </c>
      <c r="S23" s="140">
        <v>8.5</v>
      </c>
    </row>
    <row r="24" spans="1:29" ht="12.75" customHeight="1" x14ac:dyDescent="0.15">
      <c r="A24" s="55" t="str">
        <f t="shared" si="9"/>
        <v>DOES</v>
      </c>
      <c r="B24" s="137">
        <v>36</v>
      </c>
      <c r="C24" s="139" t="s">
        <v>246</v>
      </c>
      <c r="D24" s="147">
        <v>50</v>
      </c>
      <c r="E24" s="147">
        <v>1</v>
      </c>
      <c r="F24" s="147">
        <v>0</v>
      </c>
      <c r="G24" s="147">
        <v>10</v>
      </c>
      <c r="H24" s="137">
        <v>44</v>
      </c>
      <c r="I24" s="139" t="s">
        <v>218</v>
      </c>
      <c r="J24" s="147">
        <v>5</v>
      </c>
      <c r="K24" s="147">
        <v>9</v>
      </c>
      <c r="L24" s="147">
        <v>0</v>
      </c>
      <c r="M24" s="147">
        <v>2</v>
      </c>
      <c r="N24" s="137">
        <v>53</v>
      </c>
      <c r="O24" s="139" t="s">
        <v>241</v>
      </c>
      <c r="P24" s="147">
        <v>1</v>
      </c>
      <c r="Q24" s="147">
        <v>11</v>
      </c>
      <c r="R24" s="147">
        <v>0</v>
      </c>
      <c r="S24" s="140">
        <v>1</v>
      </c>
      <c r="T24" s="31"/>
    </row>
    <row r="25" spans="1:29" ht="12.75" customHeight="1" x14ac:dyDescent="0.15">
      <c r="A25" s="55" t="str">
        <f t="shared" si="9"/>
        <v>BILLERICAY</v>
      </c>
      <c r="B25" s="137">
        <v>34</v>
      </c>
      <c r="C25" s="139" t="s">
        <v>210</v>
      </c>
      <c r="D25" s="147">
        <v>6</v>
      </c>
      <c r="E25" s="147">
        <v>6</v>
      </c>
      <c r="F25" s="147">
        <v>0</v>
      </c>
      <c r="G25" s="147">
        <v>3</v>
      </c>
      <c r="H25" s="137">
        <v>45</v>
      </c>
      <c r="I25" s="139" t="s">
        <v>234</v>
      </c>
      <c r="J25" s="147">
        <v>9</v>
      </c>
      <c r="K25" s="147">
        <v>15</v>
      </c>
      <c r="L25" s="147">
        <v>0</v>
      </c>
      <c r="M25" s="147">
        <v>7</v>
      </c>
      <c r="N25" s="137">
        <v>60</v>
      </c>
      <c r="O25" s="139" t="s">
        <v>270</v>
      </c>
      <c r="P25" s="147">
        <v>8</v>
      </c>
      <c r="Q25" s="147">
        <v>2</v>
      </c>
      <c r="R25" s="147">
        <v>8</v>
      </c>
      <c r="S25" s="140">
        <v>3</v>
      </c>
    </row>
    <row r="26" spans="1:29" ht="12.75" customHeight="1" x14ac:dyDescent="0.15">
      <c r="A26" s="55" t="str">
        <f t="shared" si="9"/>
        <v>BRAINTREE</v>
      </c>
      <c r="B26" s="137">
        <v>35</v>
      </c>
      <c r="C26" s="139" t="s">
        <v>242</v>
      </c>
      <c r="D26" s="147">
        <v>35</v>
      </c>
      <c r="E26" s="147">
        <v>4</v>
      </c>
      <c r="F26" s="147">
        <v>0</v>
      </c>
      <c r="G26" s="147">
        <v>9</v>
      </c>
      <c r="H26" s="137">
        <v>49</v>
      </c>
      <c r="I26" s="139" t="s">
        <v>245</v>
      </c>
      <c r="J26" s="147">
        <v>18</v>
      </c>
      <c r="K26" s="147">
        <v>1</v>
      </c>
      <c r="L26" s="147">
        <v>0</v>
      </c>
      <c r="M26" s="147">
        <v>8</v>
      </c>
      <c r="N26" s="137">
        <v>59</v>
      </c>
      <c r="O26" s="139" t="s">
        <v>236</v>
      </c>
      <c r="P26" s="147">
        <v>10</v>
      </c>
      <c r="Q26" s="147">
        <v>2</v>
      </c>
      <c r="R26" s="147">
        <v>0</v>
      </c>
      <c r="S26" s="140">
        <v>4</v>
      </c>
    </row>
    <row r="27" spans="1:29" ht="12.75" customHeight="1" x14ac:dyDescent="0.15">
      <c r="A27" s="55" t="str">
        <f>A13</f>
        <v>CAPS RED</v>
      </c>
      <c r="B27" s="137">
        <v>37</v>
      </c>
      <c r="C27" s="139" t="s">
        <v>233</v>
      </c>
      <c r="D27" s="147">
        <v>2</v>
      </c>
      <c r="E27" s="147">
        <v>12</v>
      </c>
      <c r="F27" s="147">
        <v>0</v>
      </c>
      <c r="G27" s="147">
        <v>1</v>
      </c>
      <c r="H27" s="137">
        <v>47</v>
      </c>
      <c r="I27" s="139" t="s">
        <v>251</v>
      </c>
      <c r="J27" s="147">
        <v>9</v>
      </c>
      <c r="K27" s="147">
        <v>13</v>
      </c>
      <c r="L27" s="147">
        <v>0</v>
      </c>
      <c r="M27" s="147">
        <v>6</v>
      </c>
      <c r="N27" s="137">
        <v>52</v>
      </c>
      <c r="O27" s="139" t="s">
        <v>227</v>
      </c>
      <c r="P27" s="147">
        <v>10</v>
      </c>
      <c r="Q27" s="147">
        <v>14</v>
      </c>
      <c r="R27" s="147">
        <v>0</v>
      </c>
      <c r="S27" s="140">
        <v>6</v>
      </c>
    </row>
    <row r="28" spans="1:29" ht="12.75" customHeight="1" x14ac:dyDescent="0.15">
      <c r="A28" s="55" t="str">
        <f t="shared" si="9"/>
        <v>MALDON</v>
      </c>
      <c r="B28" s="137">
        <v>38</v>
      </c>
      <c r="C28" s="139" t="s">
        <v>207</v>
      </c>
      <c r="D28" s="147">
        <v>19</v>
      </c>
      <c r="E28" s="147">
        <v>2</v>
      </c>
      <c r="F28" s="147">
        <v>0</v>
      </c>
      <c r="G28" s="147">
        <v>7</v>
      </c>
      <c r="H28" s="137">
        <v>48</v>
      </c>
      <c r="I28" s="139" t="s">
        <v>225</v>
      </c>
      <c r="J28" s="147">
        <v>8</v>
      </c>
      <c r="K28" s="147">
        <v>13</v>
      </c>
      <c r="L28" s="147">
        <v>0</v>
      </c>
      <c r="M28" s="147">
        <v>4</v>
      </c>
      <c r="N28" s="137">
        <v>57</v>
      </c>
      <c r="O28" s="139" t="s">
        <v>269</v>
      </c>
      <c r="P28" s="147">
        <v>11</v>
      </c>
      <c r="Q28" s="147">
        <v>3</v>
      </c>
      <c r="R28" s="147">
        <v>0</v>
      </c>
      <c r="S28" s="140">
        <v>7</v>
      </c>
    </row>
    <row r="29" spans="1:29" ht="12.75" customHeight="1" x14ac:dyDescent="0.15">
      <c r="A29" s="55" t="str">
        <f t="shared" si="9"/>
        <v>CHELMS BLUE</v>
      </c>
      <c r="B29" s="137">
        <v>39</v>
      </c>
      <c r="C29" s="139" t="s">
        <v>231</v>
      </c>
      <c r="D29" s="147">
        <v>18</v>
      </c>
      <c r="E29" s="147">
        <v>10</v>
      </c>
      <c r="F29" s="147">
        <v>0</v>
      </c>
      <c r="G29" s="147">
        <v>6</v>
      </c>
      <c r="H29" s="137">
        <v>50</v>
      </c>
      <c r="I29" s="139" t="s">
        <v>267</v>
      </c>
      <c r="J29" s="147">
        <v>4</v>
      </c>
      <c r="K29" s="147">
        <v>14</v>
      </c>
      <c r="L29" s="147">
        <v>0</v>
      </c>
      <c r="M29" s="147">
        <v>1</v>
      </c>
      <c r="N29" s="137">
        <v>54</v>
      </c>
      <c r="O29" s="139" t="s">
        <v>284</v>
      </c>
      <c r="P29" s="147">
        <v>4</v>
      </c>
      <c r="Q29" s="147">
        <v>5</v>
      </c>
      <c r="R29" s="147">
        <v>0</v>
      </c>
      <c r="S29" s="140">
        <v>2</v>
      </c>
    </row>
    <row r="30" spans="1:29" ht="14" customHeight="1" thickBot="1" x14ac:dyDescent="0.2">
      <c r="A30" s="56" t="str">
        <f t="shared" si="9"/>
        <v>HARWICH</v>
      </c>
      <c r="B30" s="138">
        <v>40</v>
      </c>
      <c r="C30" s="141" t="s">
        <v>221</v>
      </c>
      <c r="D30" s="141">
        <v>28</v>
      </c>
      <c r="E30" s="141">
        <v>14</v>
      </c>
      <c r="F30" s="141">
        <v>0</v>
      </c>
      <c r="G30" s="141">
        <v>8</v>
      </c>
      <c r="H30" s="138">
        <v>46</v>
      </c>
      <c r="I30" s="141" t="s">
        <v>228</v>
      </c>
      <c r="J30" s="141">
        <v>20</v>
      </c>
      <c r="K30" s="141">
        <v>2</v>
      </c>
      <c r="L30" s="141">
        <v>0</v>
      </c>
      <c r="M30" s="141">
        <v>9</v>
      </c>
      <c r="N30" s="138">
        <v>58</v>
      </c>
      <c r="O30" s="141" t="s">
        <v>223</v>
      </c>
      <c r="P30" s="141">
        <v>12</v>
      </c>
      <c r="Q30" s="141">
        <v>12</v>
      </c>
      <c r="R30" s="141">
        <v>0</v>
      </c>
      <c r="S30" s="123">
        <v>10</v>
      </c>
    </row>
    <row r="31" spans="1:29" ht="12.75" customHeight="1" x14ac:dyDescent="0.15">
      <c r="A31" s="4"/>
      <c r="B31" s="15"/>
      <c r="C31" s="4"/>
      <c r="D31" s="5"/>
      <c r="E31" s="5"/>
      <c r="F31" s="5"/>
      <c r="G31" s="15"/>
      <c r="H31" s="15"/>
      <c r="I31" s="4"/>
      <c r="J31" s="5"/>
      <c r="K31" s="5"/>
      <c r="L31" s="5"/>
      <c r="M31" s="15"/>
      <c r="N31" s="15"/>
      <c r="O31" s="4"/>
      <c r="P31" s="5"/>
      <c r="Q31" s="5"/>
      <c r="R31" s="5"/>
      <c r="S31" s="15"/>
    </row>
    <row r="32" spans="1:29" ht="12.75" customHeight="1" x14ac:dyDescent="0.15">
      <c r="A32" s="4"/>
      <c r="B32" s="15"/>
      <c r="C32" s="4"/>
      <c r="D32" s="5"/>
      <c r="E32" s="5"/>
      <c r="F32" s="5"/>
      <c r="G32" s="15"/>
      <c r="H32" s="15"/>
      <c r="I32" s="4"/>
      <c r="J32" s="5"/>
      <c r="K32" s="5"/>
      <c r="L32" s="5"/>
      <c r="M32" s="15"/>
      <c r="N32" s="15"/>
      <c r="O32" s="4"/>
      <c r="P32" s="5"/>
      <c r="Q32" s="5"/>
      <c r="R32" s="5"/>
      <c r="S32" s="15"/>
    </row>
    <row r="33" spans="1:10" ht="12" customHeight="1" x14ac:dyDescent="0.15">
      <c r="A33" s="4"/>
      <c r="B33" s="4"/>
      <c r="C33" s="4"/>
      <c r="D33" s="4"/>
      <c r="E33" s="4"/>
      <c r="F33" s="4"/>
      <c r="J33" s="5"/>
    </row>
    <row r="34" spans="1:10" ht="12" customHeight="1" x14ac:dyDescent="0.15">
      <c r="A34" s="4"/>
      <c r="B34" s="4"/>
      <c r="C34" s="4"/>
      <c r="D34" s="4"/>
      <c r="E34" s="4"/>
      <c r="F34" s="4"/>
      <c r="J34" s="5"/>
    </row>
    <row r="35" spans="1:10" ht="12" customHeight="1" x14ac:dyDescent="0.15">
      <c r="A35" s="4"/>
      <c r="B35" s="4"/>
      <c r="C35" s="4"/>
      <c r="D35" s="4"/>
      <c r="E35" s="4"/>
      <c r="F35" s="4"/>
      <c r="J35" s="5"/>
    </row>
    <row r="36" spans="1:10" ht="12" customHeight="1" x14ac:dyDescent="0.15">
      <c r="A36" s="4"/>
      <c r="B36" s="4"/>
      <c r="C36" s="4"/>
      <c r="D36" s="4"/>
      <c r="E36" s="4"/>
      <c r="F36" s="4"/>
      <c r="J36" s="5"/>
    </row>
    <row r="37" spans="1:10" ht="12" customHeight="1" x14ac:dyDescent="0.15">
      <c r="A37" s="4"/>
      <c r="B37" s="4"/>
      <c r="C37" s="4"/>
      <c r="D37" s="4"/>
      <c r="E37" s="4"/>
      <c r="F37" s="4"/>
      <c r="J37" s="5"/>
    </row>
    <row r="38" spans="1:10" ht="12" customHeight="1" x14ac:dyDescent="0.15">
      <c r="A38" s="4"/>
      <c r="B38" s="4"/>
      <c r="C38" s="4"/>
      <c r="D38" s="4"/>
      <c r="E38" s="4"/>
      <c r="F38" s="4"/>
      <c r="J38" s="5"/>
    </row>
    <row r="39" spans="1:10" ht="12" customHeight="1" x14ac:dyDescent="0.15">
      <c r="A39" s="4"/>
      <c r="B39" s="4"/>
      <c r="C39" s="4"/>
      <c r="D39" s="4"/>
      <c r="E39" s="4"/>
      <c r="F39" s="4"/>
      <c r="J39" s="5"/>
    </row>
    <row r="40" spans="1:10" ht="12" customHeight="1" x14ac:dyDescent="0.15">
      <c r="A40" s="4"/>
      <c r="B40" s="4"/>
      <c r="C40" s="4"/>
      <c r="D40" s="4"/>
      <c r="E40" s="4"/>
      <c r="F40" s="4"/>
      <c r="J40" s="5"/>
    </row>
    <row r="41" spans="1:10" ht="12" customHeight="1" x14ac:dyDescent="0.15">
      <c r="A41" s="4"/>
      <c r="B41" s="4"/>
      <c r="C41" s="4"/>
      <c r="D41" s="4"/>
      <c r="E41" s="4"/>
      <c r="F41" s="4"/>
      <c r="J41" s="5"/>
    </row>
    <row r="42" spans="1:10" ht="12" customHeight="1" x14ac:dyDescent="0.15">
      <c r="A42" s="4"/>
      <c r="B42" s="4"/>
      <c r="C42" s="4"/>
      <c r="D42" s="4"/>
      <c r="E42" s="4"/>
      <c r="F42" s="4"/>
      <c r="J42" s="5"/>
    </row>
    <row r="43" spans="1:10" ht="12" customHeight="1" x14ac:dyDescent="0.15">
      <c r="A43" s="4"/>
      <c r="B43" s="4"/>
      <c r="C43" s="4"/>
      <c r="D43" s="4"/>
      <c r="E43" s="4"/>
      <c r="F43" s="4"/>
      <c r="J43" s="5"/>
    </row>
    <row r="44" spans="1:10" ht="12" customHeight="1" x14ac:dyDescent="0.15">
      <c r="A44" s="4"/>
      <c r="B44" s="4"/>
      <c r="C44" s="4"/>
      <c r="D44" s="4"/>
      <c r="E44" s="4"/>
      <c r="F44" s="4"/>
      <c r="J44" s="5"/>
    </row>
    <row r="45" spans="1:10" ht="12" customHeight="1" x14ac:dyDescent="0.15">
      <c r="A45" s="4"/>
      <c r="B45" s="4"/>
      <c r="C45" s="4"/>
      <c r="D45" s="4"/>
      <c r="E45" s="4"/>
      <c r="F45" s="4"/>
      <c r="J45" s="5"/>
    </row>
    <row r="46" spans="1:10" ht="12" customHeight="1" x14ac:dyDescent="0.15">
      <c r="A46" s="4"/>
      <c r="B46" s="4"/>
      <c r="C46" s="4"/>
      <c r="D46" s="4"/>
      <c r="E46" s="4"/>
      <c r="F46" s="4"/>
      <c r="J46" s="5"/>
    </row>
    <row r="47" spans="1:10" ht="12" customHeight="1" x14ac:dyDescent="0.15">
      <c r="A47" s="4"/>
      <c r="B47" s="4"/>
      <c r="C47" s="4"/>
      <c r="D47" s="4"/>
      <c r="E47" s="4"/>
      <c r="F47" s="4"/>
      <c r="J47" s="5"/>
    </row>
    <row r="48" spans="1:10" ht="12" customHeight="1" x14ac:dyDescent="0.15">
      <c r="A48" s="4"/>
      <c r="B48" s="4"/>
      <c r="C48" s="4"/>
      <c r="D48" s="4"/>
      <c r="E48" s="4"/>
      <c r="F48" s="4"/>
      <c r="J48" s="5"/>
    </row>
    <row r="49" spans="1:11" ht="12" customHeight="1" x14ac:dyDescent="0.15">
      <c r="A49" s="4"/>
      <c r="B49" s="4"/>
      <c r="C49" s="4"/>
      <c r="D49" s="4"/>
      <c r="E49" s="4"/>
      <c r="F49" s="4"/>
      <c r="J49" s="5"/>
    </row>
    <row r="50" spans="1:11" ht="12" customHeight="1" x14ac:dyDescent="0.15">
      <c r="A50" s="4"/>
      <c r="B50" s="4"/>
      <c r="C50" s="4"/>
      <c r="D50" s="4"/>
      <c r="E50" s="4"/>
      <c r="F50" s="4"/>
      <c r="J50" s="5"/>
    </row>
    <row r="51" spans="1:11" ht="12" customHeight="1" x14ac:dyDescent="0.15">
      <c r="A51" s="4"/>
      <c r="B51" s="4"/>
      <c r="C51" s="4"/>
      <c r="D51" s="4"/>
      <c r="E51" s="4"/>
      <c r="F51" s="4"/>
      <c r="J51" s="5"/>
    </row>
    <row r="52" spans="1:11" ht="12" customHeight="1" x14ac:dyDescent="0.15">
      <c r="A52" s="4"/>
      <c r="B52" s="4"/>
      <c r="C52" s="4"/>
      <c r="D52" s="4"/>
      <c r="E52" s="4"/>
      <c r="F52" s="4"/>
      <c r="J52" s="5"/>
    </row>
    <row r="53" spans="1:11" ht="12" customHeight="1" x14ac:dyDescent="0.15">
      <c r="A53" s="4"/>
      <c r="B53" s="4"/>
      <c r="C53" s="4"/>
      <c r="D53" s="4"/>
      <c r="E53" s="4"/>
      <c r="F53" s="4"/>
      <c r="J53" s="5"/>
    </row>
    <row r="54" spans="1:11" ht="12" customHeight="1" x14ac:dyDescent="0.15">
      <c r="A54" s="4"/>
      <c r="B54" s="4"/>
      <c r="C54" s="4"/>
      <c r="D54" s="4"/>
      <c r="E54" s="4"/>
      <c r="F54" s="4"/>
      <c r="J54" s="5"/>
    </row>
    <row r="55" spans="1:11" ht="12" customHeight="1" x14ac:dyDescent="0.15">
      <c r="A55" s="4"/>
      <c r="B55" s="4"/>
      <c r="C55" s="4"/>
      <c r="D55" s="4"/>
      <c r="E55" s="4"/>
      <c r="F55" s="4"/>
      <c r="J55" s="5"/>
    </row>
    <row r="56" spans="1:11" ht="12" customHeight="1" x14ac:dyDescent="0.15">
      <c r="A56" s="4"/>
      <c r="B56" s="4"/>
      <c r="C56" s="4"/>
      <c r="D56" s="4"/>
      <c r="E56" s="4"/>
      <c r="F56" s="4"/>
      <c r="J56" s="5"/>
    </row>
    <row r="57" spans="1:11" ht="12" customHeight="1" x14ac:dyDescent="0.15">
      <c r="A57" s="4"/>
      <c r="B57" s="4"/>
      <c r="C57" s="4"/>
      <c r="D57" s="4"/>
      <c r="E57" s="4"/>
      <c r="F57" s="4"/>
      <c r="J57" s="5"/>
    </row>
    <row r="58" spans="1:11" ht="12" customHeight="1" x14ac:dyDescent="0.15">
      <c r="A58" s="4"/>
      <c r="B58" s="4"/>
      <c r="C58" s="4"/>
      <c r="D58" s="4"/>
      <c r="E58" s="4"/>
      <c r="F58" s="4"/>
    </row>
    <row r="59" spans="1:11" ht="12" customHeight="1" x14ac:dyDescent="0.15">
      <c r="A59" s="4"/>
      <c r="B59" s="4"/>
      <c r="C59" s="4"/>
      <c r="D59" s="4"/>
      <c r="E59" s="4"/>
      <c r="F59" s="4"/>
    </row>
    <row r="60" spans="1:11" ht="12" customHeight="1" x14ac:dyDescent="0.15">
      <c r="A60" s="4"/>
      <c r="B60" s="4"/>
      <c r="C60" s="4"/>
      <c r="D60" s="4"/>
      <c r="E60" s="4"/>
      <c r="F60" s="4"/>
      <c r="G60" s="4"/>
      <c r="H60" s="4"/>
      <c r="J60" s="4"/>
      <c r="K60" s="4"/>
    </row>
    <row r="61" spans="1:11" ht="12" customHeight="1" x14ac:dyDescent="0.15">
      <c r="A61" s="4"/>
      <c r="B61" s="4"/>
      <c r="C61" s="4"/>
      <c r="D61" s="4"/>
      <c r="E61" s="4"/>
      <c r="F61" s="4"/>
    </row>
    <row r="62" spans="1:11" ht="12" customHeight="1" x14ac:dyDescent="0.15">
      <c r="A62" s="4"/>
      <c r="B62" s="4"/>
      <c r="C62" s="4"/>
      <c r="D62" s="4"/>
      <c r="E62" s="4"/>
      <c r="F62" s="4"/>
    </row>
    <row r="63" spans="1:11" ht="12" customHeight="1" x14ac:dyDescent="0.15">
      <c r="A63" s="4"/>
      <c r="B63" s="4"/>
      <c r="C63" s="4"/>
      <c r="D63" s="4"/>
      <c r="E63" s="4"/>
      <c r="F63" s="4"/>
    </row>
    <row r="64" spans="1:11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  <row r="74" ht="12" customHeight="1" x14ac:dyDescent="0.15"/>
    <row r="75" ht="12" customHeight="1" x14ac:dyDescent="0.15"/>
  </sheetData>
  <phoneticPr fontId="0" type="noConversion"/>
  <pageMargins left="0.82685039370078739" right="0.19685039370078741" top="0.39370078740157483" bottom="0.39370078740157483" header="0.51181102362204722" footer="0.51181102362204722"/>
  <pageSetup paperSize="9" scale="8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75"/>
  <sheetViews>
    <sheetView topLeftCell="A3" workbookViewId="0">
      <selection activeCell="I35" sqref="I35"/>
    </sheetView>
  </sheetViews>
  <sheetFormatPr baseColWidth="10" defaultColWidth="8.83203125" defaultRowHeight="13" x14ac:dyDescent="0.15"/>
  <cols>
    <col min="1" max="1" width="19.83203125" customWidth="1"/>
    <col min="2" max="2" width="4.33203125" bestFit="1" customWidth="1"/>
    <col min="3" max="3" width="14.33203125" customWidth="1"/>
    <col min="4" max="5" width="4" bestFit="1" customWidth="1"/>
    <col min="6" max="6" width="2.5" bestFit="1" customWidth="1"/>
    <col min="7" max="7" width="6.33203125" bestFit="1" customWidth="1"/>
    <col min="8" max="8" width="4.6640625" customWidth="1"/>
    <col min="9" max="9" width="14" bestFit="1" customWidth="1"/>
    <col min="10" max="10" width="4.1640625" bestFit="1" customWidth="1"/>
    <col min="11" max="12" width="3.1640625" bestFit="1" customWidth="1"/>
    <col min="13" max="13" width="6.33203125" bestFit="1" customWidth="1"/>
    <col min="14" max="14" width="5.6640625" customWidth="1"/>
    <col min="15" max="15" width="15.6640625" bestFit="1" customWidth="1"/>
    <col min="16" max="18" width="3.1640625" bestFit="1" customWidth="1"/>
    <col min="19" max="19" width="6.33203125" bestFit="1" customWidth="1"/>
    <col min="20" max="20" width="2.83203125" customWidth="1"/>
    <col min="21" max="21" width="13" customWidth="1"/>
    <col min="22" max="22" width="4.33203125" bestFit="1" customWidth="1"/>
    <col min="23" max="23" width="3.1640625" bestFit="1" customWidth="1"/>
    <col min="24" max="25" width="3" bestFit="1" customWidth="1"/>
    <col min="26" max="26" width="3.1640625" customWidth="1"/>
    <col min="27" max="27" width="3.5" bestFit="1" customWidth="1"/>
    <col min="28" max="28" width="3" bestFit="1" customWidth="1"/>
    <col min="29" max="29" width="6.33203125" bestFit="1" customWidth="1"/>
  </cols>
  <sheetData>
    <row r="1" spans="1:29" ht="23" x14ac:dyDescent="0.25">
      <c r="A1" s="6" t="s">
        <v>254</v>
      </c>
    </row>
    <row r="3" spans="1:29" ht="23" x14ac:dyDescent="0.25">
      <c r="A3" s="6" t="s">
        <v>74</v>
      </c>
      <c r="U3" s="6" t="s">
        <v>64</v>
      </c>
    </row>
    <row r="4" spans="1:29" ht="14" thickBot="1" x14ac:dyDescent="0.2"/>
    <row r="5" spans="1:29" ht="12.75" customHeight="1" x14ac:dyDescent="0.15">
      <c r="A5" s="80" t="s">
        <v>10</v>
      </c>
      <c r="B5" s="43"/>
      <c r="C5" s="44" t="s">
        <v>65</v>
      </c>
      <c r="D5" s="45"/>
      <c r="E5" s="45"/>
      <c r="F5" s="45"/>
      <c r="G5" s="46"/>
      <c r="H5" s="51"/>
      <c r="I5" s="44" t="s">
        <v>66</v>
      </c>
      <c r="J5" s="45"/>
      <c r="K5" s="45"/>
      <c r="L5" s="45"/>
      <c r="M5" s="46"/>
      <c r="N5" s="51"/>
      <c r="O5" s="54" t="s">
        <v>67</v>
      </c>
      <c r="P5" s="45"/>
      <c r="Q5" s="45"/>
      <c r="R5" s="45"/>
      <c r="S5" s="46"/>
      <c r="U5" s="1"/>
      <c r="V5" s="3" t="s">
        <v>75</v>
      </c>
      <c r="W5" s="11" t="s">
        <v>142</v>
      </c>
      <c r="X5" s="11" t="s">
        <v>143</v>
      </c>
      <c r="Y5" s="11" t="s">
        <v>141</v>
      </c>
      <c r="Z5" s="11" t="s">
        <v>144</v>
      </c>
      <c r="AA5" s="11" t="s">
        <v>145</v>
      </c>
      <c r="AB5" s="11" t="s">
        <v>146</v>
      </c>
      <c r="AC5" s="3" t="s">
        <v>77</v>
      </c>
    </row>
    <row r="6" spans="1:29" ht="12.75" customHeight="1" x14ac:dyDescent="0.15">
      <c r="A6" s="81" t="s">
        <v>180</v>
      </c>
      <c r="B6" s="47" t="s">
        <v>75</v>
      </c>
      <c r="C6" s="24" t="s">
        <v>76</v>
      </c>
      <c r="D6" s="25" t="s">
        <v>71</v>
      </c>
      <c r="E6" s="25" t="s">
        <v>72</v>
      </c>
      <c r="F6" s="25" t="s">
        <v>73</v>
      </c>
      <c r="G6" s="48" t="s">
        <v>77</v>
      </c>
      <c r="H6" s="52" t="s">
        <v>75</v>
      </c>
      <c r="I6" s="24" t="s">
        <v>76</v>
      </c>
      <c r="J6" s="25" t="s">
        <v>71</v>
      </c>
      <c r="K6" s="25" t="s">
        <v>72</v>
      </c>
      <c r="L6" s="25" t="s">
        <v>73</v>
      </c>
      <c r="M6" s="48" t="s">
        <v>77</v>
      </c>
      <c r="N6" s="52" t="s">
        <v>75</v>
      </c>
      <c r="O6" s="50" t="s">
        <v>76</v>
      </c>
      <c r="P6" s="25" t="s">
        <v>71</v>
      </c>
      <c r="Q6" s="25" t="s">
        <v>72</v>
      </c>
      <c r="R6" s="25" t="s">
        <v>73</v>
      </c>
      <c r="S6" s="48" t="s">
        <v>77</v>
      </c>
      <c r="U6" s="1" t="str">
        <f t="shared" ref="U6:U15" si="0">A7</f>
        <v>CAPS BLUE</v>
      </c>
      <c r="V6" s="19">
        <v>1</v>
      </c>
      <c r="W6" s="39">
        <f>G7</f>
        <v>7</v>
      </c>
      <c r="X6" s="39">
        <f>M7</f>
        <v>1</v>
      </c>
      <c r="Y6" s="39">
        <f>S7</f>
        <v>1</v>
      </c>
      <c r="Z6" s="39">
        <f>G21</f>
        <v>5</v>
      </c>
      <c r="AA6" s="39">
        <f>M21</f>
        <v>7</v>
      </c>
      <c r="AB6" s="39">
        <f>S21</f>
        <v>7</v>
      </c>
      <c r="AC6" s="39">
        <f t="shared" ref="AC6:AC15" si="1">SUM(W6:AB6)</f>
        <v>28</v>
      </c>
    </row>
    <row r="7" spans="1:29" ht="12.75" customHeight="1" x14ac:dyDescent="0.15">
      <c r="A7" s="55" t="s">
        <v>258</v>
      </c>
      <c r="B7" s="49" t="s">
        <v>126</v>
      </c>
      <c r="C7" s="14" t="s">
        <v>266</v>
      </c>
      <c r="D7" s="14">
        <v>18</v>
      </c>
      <c r="E7" s="14">
        <v>9</v>
      </c>
      <c r="F7" s="14">
        <v>0</v>
      </c>
      <c r="G7" s="147">
        <v>7</v>
      </c>
      <c r="H7" s="172" t="s">
        <v>128</v>
      </c>
      <c r="I7" s="14" t="s">
        <v>222</v>
      </c>
      <c r="J7" s="147">
        <v>0</v>
      </c>
      <c r="K7" s="147">
        <v>1</v>
      </c>
      <c r="L7" s="14">
        <v>0</v>
      </c>
      <c r="M7" s="147">
        <v>1</v>
      </c>
      <c r="N7" s="172" t="s">
        <v>125</v>
      </c>
      <c r="O7" s="14" t="s">
        <v>264</v>
      </c>
      <c r="P7" s="147">
        <v>0</v>
      </c>
      <c r="Q7" s="147">
        <v>2</v>
      </c>
      <c r="R7" s="14">
        <v>0</v>
      </c>
      <c r="S7" s="140">
        <v>1</v>
      </c>
      <c r="U7" s="1" t="str">
        <f t="shared" si="0"/>
        <v>CHELMSFORD BLUE</v>
      </c>
      <c r="V7" s="26">
        <v>2</v>
      </c>
      <c r="W7" s="39">
        <f t="shared" ref="W7:W15" si="2">G8</f>
        <v>1</v>
      </c>
      <c r="X7" s="39">
        <f t="shared" ref="X7:X15" si="3">M8</f>
        <v>5</v>
      </c>
      <c r="Y7" s="39">
        <f t="shared" ref="Y7:Y15" si="4">S8</f>
        <v>3</v>
      </c>
      <c r="Z7" s="39">
        <f t="shared" ref="Z7:Z15" si="5">G22</f>
        <v>1</v>
      </c>
      <c r="AA7" s="39">
        <f t="shared" ref="AA7:AA15" si="6">M22</f>
        <v>10</v>
      </c>
      <c r="AB7" s="39">
        <f t="shared" ref="AB7:AB15" si="7">S22</f>
        <v>3</v>
      </c>
      <c r="AC7" s="39">
        <f t="shared" si="1"/>
        <v>23</v>
      </c>
    </row>
    <row r="8" spans="1:29" ht="12.75" customHeight="1" x14ac:dyDescent="0.15">
      <c r="A8" s="55" t="s">
        <v>202</v>
      </c>
      <c r="B8" s="49" t="s">
        <v>150</v>
      </c>
      <c r="C8" s="147" t="s">
        <v>274</v>
      </c>
      <c r="D8" s="14">
        <v>1</v>
      </c>
      <c r="E8" s="14">
        <v>15</v>
      </c>
      <c r="F8" s="14">
        <v>0</v>
      </c>
      <c r="G8" s="147">
        <v>1</v>
      </c>
      <c r="H8" s="172" t="s">
        <v>112</v>
      </c>
      <c r="I8" s="147" t="s">
        <v>247</v>
      </c>
      <c r="J8" s="147">
        <v>8</v>
      </c>
      <c r="K8" s="147">
        <v>8</v>
      </c>
      <c r="L8" s="14">
        <v>0</v>
      </c>
      <c r="M8" s="147">
        <v>5</v>
      </c>
      <c r="N8" s="172" t="s">
        <v>118</v>
      </c>
      <c r="O8" s="147" t="s">
        <v>267</v>
      </c>
      <c r="P8" s="147">
        <v>0</v>
      </c>
      <c r="Q8" s="147">
        <v>5</v>
      </c>
      <c r="R8" s="14">
        <v>8</v>
      </c>
      <c r="S8" s="140">
        <v>3</v>
      </c>
      <c r="U8" s="1" t="str">
        <f t="shared" si="0"/>
        <v>CAPS RED</v>
      </c>
      <c r="V8" s="19">
        <v>3</v>
      </c>
      <c r="W8" s="39">
        <f t="shared" si="2"/>
        <v>4</v>
      </c>
      <c r="X8" s="39">
        <f t="shared" si="3"/>
        <v>3</v>
      </c>
      <c r="Y8" s="39">
        <f t="shared" si="4"/>
        <v>5</v>
      </c>
      <c r="Z8" s="39">
        <f t="shared" si="5"/>
        <v>9</v>
      </c>
      <c r="AA8" s="39">
        <f t="shared" si="6"/>
        <v>5</v>
      </c>
      <c r="AB8" s="39">
        <f t="shared" si="7"/>
        <v>8</v>
      </c>
      <c r="AC8" s="39">
        <f t="shared" si="1"/>
        <v>34</v>
      </c>
    </row>
    <row r="9" spans="1:29" ht="12.75" customHeight="1" x14ac:dyDescent="0.15">
      <c r="A9" s="55" t="s">
        <v>259</v>
      </c>
      <c r="B9" s="49" t="s">
        <v>113</v>
      </c>
      <c r="C9" s="147" t="s">
        <v>275</v>
      </c>
      <c r="D9" s="14">
        <v>7</v>
      </c>
      <c r="E9" s="14">
        <v>9</v>
      </c>
      <c r="F9" s="14">
        <v>0</v>
      </c>
      <c r="G9" s="147">
        <v>4</v>
      </c>
      <c r="H9" s="172" t="s">
        <v>129</v>
      </c>
      <c r="I9" s="147" t="s">
        <v>219</v>
      </c>
      <c r="J9" s="147">
        <v>4</v>
      </c>
      <c r="K9" s="147">
        <v>2</v>
      </c>
      <c r="L9" s="14">
        <v>0</v>
      </c>
      <c r="M9" s="147">
        <v>3</v>
      </c>
      <c r="N9" s="172" t="s">
        <v>151</v>
      </c>
      <c r="O9" s="147" t="s">
        <v>217</v>
      </c>
      <c r="P9" s="147">
        <v>1</v>
      </c>
      <c r="Q9" s="147">
        <v>14</v>
      </c>
      <c r="R9" s="14">
        <v>0</v>
      </c>
      <c r="S9" s="140">
        <v>5</v>
      </c>
      <c r="U9" s="1" t="str">
        <f t="shared" si="0"/>
        <v>MALDON</v>
      </c>
      <c r="V9" s="19">
        <v>4</v>
      </c>
      <c r="W9" s="39">
        <f t="shared" si="2"/>
        <v>6</v>
      </c>
      <c r="X9" s="39">
        <f t="shared" si="3"/>
        <v>4</v>
      </c>
      <c r="Y9" s="39">
        <f t="shared" si="4"/>
        <v>10</v>
      </c>
      <c r="Z9" s="39">
        <f t="shared" si="5"/>
        <v>8</v>
      </c>
      <c r="AA9" s="39">
        <f t="shared" si="6"/>
        <v>6</v>
      </c>
      <c r="AB9" s="39">
        <f t="shared" si="7"/>
        <v>2</v>
      </c>
      <c r="AC9" s="39">
        <f t="shared" si="1"/>
        <v>36</v>
      </c>
    </row>
    <row r="10" spans="1:29" ht="12.75" customHeight="1" x14ac:dyDescent="0.15">
      <c r="A10" s="55" t="s">
        <v>46</v>
      </c>
      <c r="B10" s="49" t="s">
        <v>116</v>
      </c>
      <c r="C10" s="147" t="s">
        <v>269</v>
      </c>
      <c r="D10" s="147">
        <v>18</v>
      </c>
      <c r="E10" s="147">
        <v>4</v>
      </c>
      <c r="F10" s="147">
        <v>0</v>
      </c>
      <c r="G10" s="147">
        <v>6</v>
      </c>
      <c r="H10" s="172" t="s">
        <v>79</v>
      </c>
      <c r="I10" s="147" t="s">
        <v>225</v>
      </c>
      <c r="J10" s="147">
        <v>4</v>
      </c>
      <c r="K10" s="147">
        <v>8</v>
      </c>
      <c r="L10" s="147">
        <v>0</v>
      </c>
      <c r="M10" s="147">
        <v>4</v>
      </c>
      <c r="N10" s="172" t="s">
        <v>130</v>
      </c>
      <c r="O10" s="147" t="s">
        <v>237</v>
      </c>
      <c r="P10" s="147">
        <v>6</v>
      </c>
      <c r="Q10" s="147">
        <v>13</v>
      </c>
      <c r="R10" s="147">
        <v>0</v>
      </c>
      <c r="S10" s="140">
        <v>10</v>
      </c>
      <c r="U10" s="1" t="str">
        <f t="shared" si="0"/>
        <v>BRAINTREE</v>
      </c>
      <c r="V10" s="26">
        <v>5</v>
      </c>
      <c r="W10" s="39">
        <f t="shared" si="2"/>
        <v>5</v>
      </c>
      <c r="X10" s="39">
        <f t="shared" si="3"/>
        <v>10</v>
      </c>
      <c r="Y10" s="39">
        <f t="shared" si="4"/>
        <v>9</v>
      </c>
      <c r="Z10" s="39">
        <f t="shared" si="5"/>
        <v>6</v>
      </c>
      <c r="AA10" s="39">
        <f t="shared" si="6"/>
        <v>8</v>
      </c>
      <c r="AB10" s="39">
        <f t="shared" si="7"/>
        <v>10</v>
      </c>
      <c r="AC10" s="39">
        <f t="shared" si="1"/>
        <v>48</v>
      </c>
    </row>
    <row r="11" spans="1:29" ht="12.75" customHeight="1" x14ac:dyDescent="0.15">
      <c r="A11" s="55" t="s">
        <v>27</v>
      </c>
      <c r="B11" s="49" t="s">
        <v>120</v>
      </c>
      <c r="C11" s="147" t="s">
        <v>249</v>
      </c>
      <c r="D11" s="147">
        <v>11</v>
      </c>
      <c r="E11" s="147">
        <v>0</v>
      </c>
      <c r="F11" s="147">
        <v>0</v>
      </c>
      <c r="G11" s="147">
        <v>5</v>
      </c>
      <c r="H11" s="172" t="s">
        <v>78</v>
      </c>
      <c r="I11" s="147" t="s">
        <v>242</v>
      </c>
      <c r="J11" s="147">
        <v>37</v>
      </c>
      <c r="K11" s="147">
        <v>0</v>
      </c>
      <c r="L11" s="147">
        <v>0</v>
      </c>
      <c r="M11" s="147">
        <v>10</v>
      </c>
      <c r="N11" s="172" t="s">
        <v>110</v>
      </c>
      <c r="O11" s="147" t="s">
        <v>245</v>
      </c>
      <c r="P11" s="147">
        <v>5</v>
      </c>
      <c r="Q11" s="147">
        <v>3</v>
      </c>
      <c r="R11" s="147">
        <v>0</v>
      </c>
      <c r="S11" s="140">
        <v>9</v>
      </c>
      <c r="U11" s="1" t="str">
        <f t="shared" si="0"/>
        <v>KELVEDON</v>
      </c>
      <c r="V11" s="19">
        <v>6</v>
      </c>
      <c r="W11" s="39">
        <f t="shared" si="2"/>
        <v>2</v>
      </c>
      <c r="X11" s="39">
        <f t="shared" si="3"/>
        <v>2</v>
      </c>
      <c r="Y11" s="39">
        <f t="shared" si="4"/>
        <v>4</v>
      </c>
      <c r="Z11" s="39">
        <f t="shared" si="5"/>
        <v>2</v>
      </c>
      <c r="AA11" s="39">
        <f t="shared" si="6"/>
        <v>0</v>
      </c>
      <c r="AB11" s="39">
        <f t="shared" si="7"/>
        <v>5</v>
      </c>
      <c r="AC11" s="39">
        <f t="shared" si="1"/>
        <v>15</v>
      </c>
    </row>
    <row r="12" spans="1:29" ht="12.75" customHeight="1" x14ac:dyDescent="0.15">
      <c r="A12" s="55" t="s">
        <v>48</v>
      </c>
      <c r="B12" s="49" t="s">
        <v>123</v>
      </c>
      <c r="C12" s="147" t="s">
        <v>276</v>
      </c>
      <c r="D12" s="147">
        <v>4</v>
      </c>
      <c r="E12" s="147">
        <v>3</v>
      </c>
      <c r="F12" s="147">
        <v>0</v>
      </c>
      <c r="G12" s="147">
        <v>2</v>
      </c>
      <c r="H12" s="172" t="s">
        <v>121</v>
      </c>
      <c r="I12" s="147" t="s">
        <v>205</v>
      </c>
      <c r="J12" s="147">
        <v>0</v>
      </c>
      <c r="K12" s="147">
        <v>10</v>
      </c>
      <c r="L12" s="147">
        <v>0</v>
      </c>
      <c r="M12" s="147">
        <v>2</v>
      </c>
      <c r="N12" s="172" t="s">
        <v>109</v>
      </c>
      <c r="O12" s="147" t="s">
        <v>208</v>
      </c>
      <c r="P12" s="147">
        <v>1</v>
      </c>
      <c r="Q12" s="147">
        <v>0</v>
      </c>
      <c r="R12" s="147">
        <v>0</v>
      </c>
      <c r="S12" s="140">
        <v>4</v>
      </c>
      <c r="U12" s="1" t="str">
        <f t="shared" si="0"/>
        <v>HARWICH</v>
      </c>
      <c r="V12" s="19">
        <v>7</v>
      </c>
      <c r="W12" s="39">
        <f t="shared" si="2"/>
        <v>10</v>
      </c>
      <c r="X12" s="39">
        <f t="shared" si="3"/>
        <v>8</v>
      </c>
      <c r="Y12" s="39">
        <f t="shared" si="4"/>
        <v>2</v>
      </c>
      <c r="Z12" s="39">
        <f t="shared" si="5"/>
        <v>10</v>
      </c>
      <c r="AA12" s="39">
        <f t="shared" si="6"/>
        <v>4</v>
      </c>
      <c r="AB12" s="39">
        <f t="shared" si="7"/>
        <v>1</v>
      </c>
      <c r="AC12" s="39">
        <f t="shared" si="1"/>
        <v>35</v>
      </c>
    </row>
    <row r="13" spans="1:29" ht="12.75" customHeight="1" x14ac:dyDescent="0.15">
      <c r="A13" s="55" t="s">
        <v>189</v>
      </c>
      <c r="B13" s="49" t="s">
        <v>6</v>
      </c>
      <c r="C13" s="147" t="s">
        <v>221</v>
      </c>
      <c r="D13" s="147">
        <v>36</v>
      </c>
      <c r="E13" s="147">
        <v>4</v>
      </c>
      <c r="F13" s="147">
        <v>0</v>
      </c>
      <c r="G13" s="147">
        <v>10</v>
      </c>
      <c r="H13" s="172" t="s">
        <v>5</v>
      </c>
      <c r="I13" s="147" t="s">
        <v>204</v>
      </c>
      <c r="J13" s="147">
        <v>26</v>
      </c>
      <c r="K13" s="147">
        <v>2</v>
      </c>
      <c r="L13" s="147">
        <v>0</v>
      </c>
      <c r="M13" s="147">
        <v>8</v>
      </c>
      <c r="N13" s="172" t="s">
        <v>7</v>
      </c>
      <c r="O13" s="147" t="s">
        <v>223</v>
      </c>
      <c r="P13" s="147">
        <v>0</v>
      </c>
      <c r="Q13" s="147">
        <v>4</v>
      </c>
      <c r="R13" s="147">
        <v>0</v>
      </c>
      <c r="S13" s="140">
        <v>2</v>
      </c>
      <c r="U13" s="1" t="str">
        <f t="shared" si="0"/>
        <v>BILLERICAY</v>
      </c>
      <c r="V13" s="26">
        <v>8</v>
      </c>
      <c r="W13" s="39">
        <f t="shared" si="2"/>
        <v>8</v>
      </c>
      <c r="X13" s="39">
        <f t="shared" si="3"/>
        <v>6</v>
      </c>
      <c r="Y13" s="39">
        <f t="shared" si="4"/>
        <v>7</v>
      </c>
      <c r="Z13" s="39">
        <f t="shared" si="5"/>
        <v>4</v>
      </c>
      <c r="AA13" s="39">
        <f t="shared" si="6"/>
        <v>2</v>
      </c>
      <c r="AB13" s="39">
        <f t="shared" si="7"/>
        <v>6</v>
      </c>
      <c r="AC13" s="39">
        <f t="shared" si="1"/>
        <v>33</v>
      </c>
    </row>
    <row r="14" spans="1:29" ht="12.75" customHeight="1" x14ac:dyDescent="0.15">
      <c r="A14" s="55" t="s">
        <v>47</v>
      </c>
      <c r="B14" s="49" t="s">
        <v>9</v>
      </c>
      <c r="C14" s="147" t="s">
        <v>277</v>
      </c>
      <c r="D14" s="147">
        <v>20</v>
      </c>
      <c r="E14" s="147">
        <v>9</v>
      </c>
      <c r="F14" s="147">
        <v>0</v>
      </c>
      <c r="G14" s="147">
        <v>8</v>
      </c>
      <c r="H14" s="172" t="s">
        <v>42</v>
      </c>
      <c r="I14" s="147" t="s">
        <v>278</v>
      </c>
      <c r="J14" s="147">
        <v>14</v>
      </c>
      <c r="K14" s="147">
        <v>4</v>
      </c>
      <c r="L14" s="147">
        <v>0</v>
      </c>
      <c r="M14" s="147">
        <v>6</v>
      </c>
      <c r="N14" s="172" t="s">
        <v>51</v>
      </c>
      <c r="O14" s="147" t="s">
        <v>220</v>
      </c>
      <c r="P14" s="147">
        <v>3</v>
      </c>
      <c r="Q14" s="147">
        <v>11</v>
      </c>
      <c r="R14" s="147">
        <v>0</v>
      </c>
      <c r="S14" s="140">
        <v>7</v>
      </c>
      <c r="U14" s="1" t="str">
        <f t="shared" si="0"/>
        <v>DOES</v>
      </c>
      <c r="V14" s="19">
        <v>9</v>
      </c>
      <c r="W14" s="39">
        <f t="shared" si="2"/>
        <v>9</v>
      </c>
      <c r="X14" s="39">
        <f t="shared" si="3"/>
        <v>9</v>
      </c>
      <c r="Y14" s="39">
        <f t="shared" si="4"/>
        <v>6</v>
      </c>
      <c r="Z14" s="39">
        <f t="shared" si="5"/>
        <v>3</v>
      </c>
      <c r="AA14" s="39">
        <f t="shared" si="6"/>
        <v>9</v>
      </c>
      <c r="AB14" s="39">
        <f t="shared" si="7"/>
        <v>9</v>
      </c>
      <c r="AC14" s="39">
        <f t="shared" si="1"/>
        <v>45</v>
      </c>
    </row>
    <row r="15" spans="1:29" ht="12.75" customHeight="1" x14ac:dyDescent="0.15">
      <c r="A15" s="55" t="s">
        <v>3</v>
      </c>
      <c r="B15" s="49" t="s">
        <v>21</v>
      </c>
      <c r="C15" s="147" t="s">
        <v>218</v>
      </c>
      <c r="D15" s="147">
        <v>24</v>
      </c>
      <c r="E15" s="147">
        <v>0</v>
      </c>
      <c r="F15" s="147">
        <v>0</v>
      </c>
      <c r="G15" s="147">
        <v>9</v>
      </c>
      <c r="H15" s="172" t="s">
        <v>22</v>
      </c>
      <c r="I15" s="147" t="s">
        <v>248</v>
      </c>
      <c r="J15" s="147">
        <v>35</v>
      </c>
      <c r="K15" s="147">
        <v>6</v>
      </c>
      <c r="L15" s="147">
        <v>0</v>
      </c>
      <c r="M15" s="147">
        <v>9</v>
      </c>
      <c r="N15" s="172" t="s">
        <v>23</v>
      </c>
      <c r="O15" s="147" t="s">
        <v>279</v>
      </c>
      <c r="P15" s="147">
        <v>2</v>
      </c>
      <c r="Q15" s="147">
        <v>15</v>
      </c>
      <c r="R15" s="147">
        <v>8</v>
      </c>
      <c r="S15" s="140">
        <v>6</v>
      </c>
      <c r="U15" s="1" t="str">
        <f t="shared" si="0"/>
        <v>CHELMSFORD RED</v>
      </c>
      <c r="V15" s="19">
        <v>10</v>
      </c>
      <c r="W15" s="39">
        <f t="shared" si="2"/>
        <v>3</v>
      </c>
      <c r="X15" s="39">
        <f t="shared" si="3"/>
        <v>7</v>
      </c>
      <c r="Y15" s="39">
        <f t="shared" si="4"/>
        <v>8</v>
      </c>
      <c r="Z15" s="39">
        <f t="shared" si="5"/>
        <v>7</v>
      </c>
      <c r="AA15" s="39">
        <f t="shared" si="6"/>
        <v>3</v>
      </c>
      <c r="AB15" s="39">
        <f t="shared" si="7"/>
        <v>4</v>
      </c>
      <c r="AC15" s="39">
        <f t="shared" si="1"/>
        <v>32</v>
      </c>
    </row>
    <row r="16" spans="1:29" ht="15" thickBot="1" x14ac:dyDescent="0.2">
      <c r="A16" s="56" t="s">
        <v>203</v>
      </c>
      <c r="B16" s="82" t="s">
        <v>183</v>
      </c>
      <c r="C16" s="141" t="s">
        <v>224</v>
      </c>
      <c r="D16" s="141">
        <v>4</v>
      </c>
      <c r="E16" s="141">
        <v>13</v>
      </c>
      <c r="F16" s="141">
        <v>0</v>
      </c>
      <c r="G16" s="141">
        <v>3</v>
      </c>
      <c r="H16" s="183" t="s">
        <v>184</v>
      </c>
      <c r="I16" s="141" t="s">
        <v>243</v>
      </c>
      <c r="J16" s="141">
        <v>23</v>
      </c>
      <c r="K16" s="141">
        <v>12</v>
      </c>
      <c r="L16" s="141">
        <v>0</v>
      </c>
      <c r="M16" s="141">
        <v>7</v>
      </c>
      <c r="N16" s="183" t="s">
        <v>185</v>
      </c>
      <c r="O16" s="141" t="s">
        <v>280</v>
      </c>
      <c r="P16" s="141">
        <v>4</v>
      </c>
      <c r="Q16" s="141">
        <v>9</v>
      </c>
      <c r="R16" s="141">
        <v>0</v>
      </c>
      <c r="S16" s="123">
        <v>8</v>
      </c>
      <c r="W16" s="182">
        <f>SUM(W6:W15)</f>
        <v>55</v>
      </c>
      <c r="X16" s="182">
        <f t="shared" ref="X16:AB16" si="8">SUM(X6:X15)</f>
        <v>55</v>
      </c>
      <c r="Y16" s="182">
        <f t="shared" si="8"/>
        <v>55</v>
      </c>
      <c r="Z16" s="182">
        <f t="shared" si="8"/>
        <v>55</v>
      </c>
      <c r="AA16" s="182">
        <f t="shared" si="8"/>
        <v>54</v>
      </c>
      <c r="AB16" s="182">
        <f t="shared" si="8"/>
        <v>55</v>
      </c>
      <c r="AC16" s="41">
        <f>SUM(AC6:AC15)</f>
        <v>329</v>
      </c>
    </row>
    <row r="17" spans="1:29" ht="12.75" customHeight="1" x14ac:dyDescent="0.15">
      <c r="A17" s="18"/>
      <c r="B17" s="42"/>
      <c r="C17" s="18"/>
      <c r="D17" s="23"/>
      <c r="E17" s="23"/>
      <c r="F17" s="23"/>
      <c r="G17" s="30"/>
      <c r="H17" s="30"/>
      <c r="I17" s="29"/>
      <c r="J17" s="23"/>
      <c r="K17" s="23"/>
      <c r="L17" s="23"/>
      <c r="M17" s="30"/>
      <c r="N17" s="30"/>
      <c r="O17" s="29"/>
      <c r="P17" s="23"/>
      <c r="Q17" s="23"/>
      <c r="R17" s="23"/>
      <c r="S17" s="30"/>
      <c r="AC17" s="41"/>
    </row>
    <row r="18" spans="1:29" ht="12.75" customHeight="1" thickBot="1" x14ac:dyDescent="0.2">
      <c r="A18" s="4"/>
      <c r="B18" s="15"/>
      <c r="C18" s="4"/>
      <c r="D18" s="5"/>
      <c r="E18" s="5"/>
      <c r="F18" s="5"/>
      <c r="G18" s="15"/>
      <c r="H18" s="15"/>
      <c r="I18" s="4"/>
      <c r="J18" s="5"/>
      <c r="K18" s="5"/>
      <c r="L18" s="5"/>
      <c r="M18" s="15"/>
      <c r="N18" s="15"/>
      <c r="O18" s="4"/>
      <c r="P18" s="5"/>
      <c r="Q18" s="5"/>
      <c r="R18" s="5"/>
      <c r="S18" s="15"/>
    </row>
    <row r="19" spans="1:29" ht="12.75" customHeight="1" x14ac:dyDescent="0.15">
      <c r="A19" s="80" t="s">
        <v>10</v>
      </c>
      <c r="B19" s="43"/>
      <c r="C19" s="44" t="s">
        <v>68</v>
      </c>
      <c r="D19" s="45"/>
      <c r="E19" s="45"/>
      <c r="F19" s="45"/>
      <c r="G19" s="46"/>
      <c r="H19" s="51"/>
      <c r="I19" s="44" t="s">
        <v>69</v>
      </c>
      <c r="J19" s="45"/>
      <c r="K19" s="45"/>
      <c r="L19" s="45"/>
      <c r="M19" s="46"/>
      <c r="N19" s="51"/>
      <c r="O19" s="44" t="s">
        <v>70</v>
      </c>
      <c r="P19" s="45"/>
      <c r="Q19" s="45"/>
      <c r="R19" s="45"/>
      <c r="S19" s="46"/>
    </row>
    <row r="20" spans="1:29" ht="12.75" customHeight="1" x14ac:dyDescent="0.15">
      <c r="A20" s="81" t="s">
        <v>180</v>
      </c>
      <c r="B20" s="47" t="s">
        <v>75</v>
      </c>
      <c r="C20" s="24" t="s">
        <v>76</v>
      </c>
      <c r="D20" s="25" t="s">
        <v>71</v>
      </c>
      <c r="E20" s="25" t="s">
        <v>72</v>
      </c>
      <c r="F20" s="25" t="s">
        <v>73</v>
      </c>
      <c r="G20" s="48" t="s">
        <v>77</v>
      </c>
      <c r="H20" s="52" t="s">
        <v>75</v>
      </c>
      <c r="I20" s="24" t="s">
        <v>76</v>
      </c>
      <c r="J20" s="25" t="s">
        <v>71</v>
      </c>
      <c r="K20" s="25" t="s">
        <v>72</v>
      </c>
      <c r="L20" s="25" t="s">
        <v>73</v>
      </c>
      <c r="M20" s="48" t="s">
        <v>77</v>
      </c>
      <c r="N20" s="52" t="s">
        <v>75</v>
      </c>
      <c r="O20" s="24" t="s">
        <v>76</v>
      </c>
      <c r="P20" s="25" t="s">
        <v>71</v>
      </c>
      <c r="Q20" s="25" t="s">
        <v>72</v>
      </c>
      <c r="R20" s="25" t="s">
        <v>73</v>
      </c>
      <c r="S20" s="48" t="s">
        <v>77</v>
      </c>
    </row>
    <row r="21" spans="1:29" ht="12.75" customHeight="1" x14ac:dyDescent="0.15">
      <c r="A21" s="55" t="str">
        <f t="shared" ref="A21:A30" si="9">A7</f>
        <v>CAPS BLUE</v>
      </c>
      <c r="B21" s="49" t="s">
        <v>122</v>
      </c>
      <c r="C21" s="139" t="s">
        <v>261</v>
      </c>
      <c r="D21" s="14">
        <v>2</v>
      </c>
      <c r="E21" s="14">
        <v>8</v>
      </c>
      <c r="F21" s="14">
        <v>0</v>
      </c>
      <c r="G21" s="147">
        <v>5</v>
      </c>
      <c r="H21" s="172" t="s">
        <v>154</v>
      </c>
      <c r="I21" s="139" t="s">
        <v>282</v>
      </c>
      <c r="J21" s="147">
        <v>14</v>
      </c>
      <c r="K21" s="147">
        <v>9</v>
      </c>
      <c r="L21" s="14">
        <v>0</v>
      </c>
      <c r="M21" s="147">
        <v>7</v>
      </c>
      <c r="N21" s="172" t="s">
        <v>107</v>
      </c>
      <c r="O21" s="139" t="s">
        <v>283</v>
      </c>
      <c r="P21" s="147">
        <v>13</v>
      </c>
      <c r="Q21" s="147">
        <v>8</v>
      </c>
      <c r="R21" s="14">
        <v>0</v>
      </c>
      <c r="S21" s="140">
        <v>7</v>
      </c>
    </row>
    <row r="22" spans="1:29" ht="12.75" customHeight="1" x14ac:dyDescent="0.15">
      <c r="A22" s="55" t="str">
        <f t="shared" si="9"/>
        <v>CHELMSFORD BLUE</v>
      </c>
      <c r="B22" s="49" t="s">
        <v>115</v>
      </c>
      <c r="C22" s="139" t="s">
        <v>231</v>
      </c>
      <c r="D22" s="14">
        <v>0</v>
      </c>
      <c r="E22" s="14">
        <v>7</v>
      </c>
      <c r="F22" s="14">
        <v>0</v>
      </c>
      <c r="G22" s="147">
        <v>1</v>
      </c>
      <c r="H22" s="172" t="s">
        <v>119</v>
      </c>
      <c r="I22" s="139" t="s">
        <v>211</v>
      </c>
      <c r="J22" s="147">
        <v>33</v>
      </c>
      <c r="K22" s="147">
        <v>9</v>
      </c>
      <c r="L22" s="14">
        <v>0</v>
      </c>
      <c r="M22" s="147">
        <v>10</v>
      </c>
      <c r="N22" s="172" t="s">
        <v>111</v>
      </c>
      <c r="O22" s="139" t="s">
        <v>284</v>
      </c>
      <c r="P22" s="147">
        <v>10</v>
      </c>
      <c r="Q22" s="147">
        <v>9</v>
      </c>
      <c r="R22" s="14">
        <v>0</v>
      </c>
      <c r="S22" s="140">
        <v>3</v>
      </c>
    </row>
    <row r="23" spans="1:29" ht="12.75" customHeight="1" x14ac:dyDescent="0.15">
      <c r="A23" s="55" t="str">
        <f t="shared" si="9"/>
        <v>CAPS RED</v>
      </c>
      <c r="B23" s="49" t="s">
        <v>106</v>
      </c>
      <c r="C23" s="139" t="s">
        <v>251</v>
      </c>
      <c r="D23" s="14">
        <v>6</v>
      </c>
      <c r="E23" s="14">
        <v>3</v>
      </c>
      <c r="F23" s="14">
        <v>0</v>
      </c>
      <c r="G23" s="147">
        <v>9</v>
      </c>
      <c r="H23" s="172" t="s">
        <v>117</v>
      </c>
      <c r="I23" s="139" t="s">
        <v>213</v>
      </c>
      <c r="J23" s="147">
        <v>12</v>
      </c>
      <c r="K23" s="147">
        <v>14</v>
      </c>
      <c r="L23" s="14">
        <v>0</v>
      </c>
      <c r="M23" s="147">
        <v>5</v>
      </c>
      <c r="N23" s="172" t="s">
        <v>127</v>
      </c>
      <c r="O23" s="139" t="s">
        <v>227</v>
      </c>
      <c r="P23" s="147">
        <v>13</v>
      </c>
      <c r="Q23" s="147">
        <v>11</v>
      </c>
      <c r="R23" s="14">
        <v>0</v>
      </c>
      <c r="S23" s="140">
        <v>8</v>
      </c>
    </row>
    <row r="24" spans="1:29" ht="12.75" customHeight="1" x14ac:dyDescent="0.15">
      <c r="A24" s="55" t="str">
        <f t="shared" si="9"/>
        <v>MALDON</v>
      </c>
      <c r="B24" s="49" t="s">
        <v>152</v>
      </c>
      <c r="C24" s="139" t="s">
        <v>207</v>
      </c>
      <c r="D24" s="147">
        <v>4</v>
      </c>
      <c r="E24" s="147">
        <v>13</v>
      </c>
      <c r="F24" s="147">
        <v>8</v>
      </c>
      <c r="G24" s="147">
        <v>8</v>
      </c>
      <c r="H24" s="172" t="s">
        <v>148</v>
      </c>
      <c r="I24" s="139" t="s">
        <v>250</v>
      </c>
      <c r="J24" s="147">
        <v>12</v>
      </c>
      <c r="K24" s="147">
        <v>15</v>
      </c>
      <c r="L24" s="147">
        <v>8</v>
      </c>
      <c r="M24" s="147">
        <v>6</v>
      </c>
      <c r="N24" s="172" t="s">
        <v>156</v>
      </c>
      <c r="O24" s="139" t="s">
        <v>285</v>
      </c>
      <c r="P24" s="147">
        <v>5</v>
      </c>
      <c r="Q24" s="147">
        <v>15</v>
      </c>
      <c r="R24" s="147">
        <v>0</v>
      </c>
      <c r="S24" s="140">
        <v>2</v>
      </c>
    </row>
    <row r="25" spans="1:29" ht="12.75" customHeight="1" x14ac:dyDescent="0.15">
      <c r="A25" s="55" t="str">
        <f t="shared" si="9"/>
        <v>BRAINTREE</v>
      </c>
      <c r="B25" s="49" t="s">
        <v>153</v>
      </c>
      <c r="C25" s="139" t="s">
        <v>236</v>
      </c>
      <c r="D25" s="147">
        <v>2</v>
      </c>
      <c r="E25" s="147">
        <v>9</v>
      </c>
      <c r="F25" s="147">
        <v>0</v>
      </c>
      <c r="G25" s="147">
        <v>6</v>
      </c>
      <c r="H25" s="172" t="s">
        <v>155</v>
      </c>
      <c r="I25" s="139" t="s">
        <v>239</v>
      </c>
      <c r="J25" s="147">
        <v>17</v>
      </c>
      <c r="K25" s="147">
        <v>2</v>
      </c>
      <c r="L25" s="147">
        <v>0</v>
      </c>
      <c r="M25" s="147">
        <v>8</v>
      </c>
      <c r="N25" s="172" t="s">
        <v>114</v>
      </c>
      <c r="O25" s="139" t="s">
        <v>216</v>
      </c>
      <c r="P25" s="147">
        <v>91</v>
      </c>
      <c r="Q25" s="147">
        <v>8</v>
      </c>
      <c r="R25" s="147">
        <v>0</v>
      </c>
      <c r="S25" s="140">
        <v>10</v>
      </c>
    </row>
    <row r="26" spans="1:29" ht="12.75" customHeight="1" x14ac:dyDescent="0.15">
      <c r="A26" s="55" t="str">
        <f t="shared" si="9"/>
        <v>KELVEDON</v>
      </c>
      <c r="B26" s="49" t="s">
        <v>124</v>
      </c>
      <c r="C26" s="139" t="s">
        <v>268</v>
      </c>
      <c r="D26" s="147">
        <v>1</v>
      </c>
      <c r="E26" s="147">
        <v>2</v>
      </c>
      <c r="F26" s="147">
        <v>0</v>
      </c>
      <c r="G26" s="147">
        <v>2</v>
      </c>
      <c r="H26" s="172" t="s">
        <v>149</v>
      </c>
      <c r="I26" s="139" t="s">
        <v>212</v>
      </c>
      <c r="J26" s="147">
        <v>0</v>
      </c>
      <c r="K26" s="147">
        <v>0</v>
      </c>
      <c r="L26" s="147">
        <v>0</v>
      </c>
      <c r="M26" s="147">
        <v>0</v>
      </c>
      <c r="N26" s="172" t="s">
        <v>108</v>
      </c>
      <c r="O26" s="139" t="s">
        <v>263</v>
      </c>
      <c r="P26" s="147">
        <v>12</v>
      </c>
      <c r="Q26" s="147">
        <v>13</v>
      </c>
      <c r="R26" s="147">
        <v>8</v>
      </c>
      <c r="S26" s="140">
        <v>5</v>
      </c>
    </row>
    <row r="27" spans="1:29" ht="12.75" customHeight="1" x14ac:dyDescent="0.15">
      <c r="A27" s="55" t="str">
        <f t="shared" si="9"/>
        <v>HARWICH</v>
      </c>
      <c r="B27" s="49" t="s">
        <v>44</v>
      </c>
      <c r="C27" s="139" t="s">
        <v>273</v>
      </c>
      <c r="D27" s="147">
        <v>7</v>
      </c>
      <c r="E27" s="147">
        <v>8</v>
      </c>
      <c r="F27" s="147">
        <v>0</v>
      </c>
      <c r="G27" s="147">
        <v>10</v>
      </c>
      <c r="H27" s="172" t="s">
        <v>53</v>
      </c>
      <c r="I27" s="139" t="s">
        <v>235</v>
      </c>
      <c r="J27" s="147">
        <v>10</v>
      </c>
      <c r="K27" s="147">
        <v>14</v>
      </c>
      <c r="L27" s="147">
        <v>0</v>
      </c>
      <c r="M27" s="147">
        <v>4</v>
      </c>
      <c r="N27" s="172" t="s">
        <v>8</v>
      </c>
      <c r="O27" s="139" t="s">
        <v>228</v>
      </c>
      <c r="P27" s="147">
        <v>0</v>
      </c>
      <c r="Q27" s="147">
        <v>5</v>
      </c>
      <c r="R27" s="147">
        <v>0</v>
      </c>
      <c r="S27" s="140">
        <v>1</v>
      </c>
    </row>
    <row r="28" spans="1:29" ht="12.75" customHeight="1" x14ac:dyDescent="0.15">
      <c r="A28" s="55" t="str">
        <f t="shared" si="9"/>
        <v>BILLERICAY</v>
      </c>
      <c r="B28" s="49" t="s">
        <v>52</v>
      </c>
      <c r="C28" s="139" t="s">
        <v>210</v>
      </c>
      <c r="D28" s="147">
        <v>2</v>
      </c>
      <c r="E28" s="147">
        <v>6</v>
      </c>
      <c r="F28" s="147">
        <v>0</v>
      </c>
      <c r="G28" s="147">
        <v>4</v>
      </c>
      <c r="H28" s="172" t="s">
        <v>192</v>
      </c>
      <c r="I28" s="139" t="s">
        <v>230</v>
      </c>
      <c r="J28" s="147">
        <v>1</v>
      </c>
      <c r="K28" s="147">
        <v>9</v>
      </c>
      <c r="L28" s="147">
        <v>0</v>
      </c>
      <c r="M28" s="147">
        <v>2</v>
      </c>
      <c r="N28" s="172" t="s">
        <v>43</v>
      </c>
      <c r="O28" s="139" t="s">
        <v>234</v>
      </c>
      <c r="P28" s="147">
        <v>13</v>
      </c>
      <c r="Q28" s="147">
        <v>2</v>
      </c>
      <c r="R28" s="147">
        <v>0</v>
      </c>
      <c r="S28" s="140">
        <v>6</v>
      </c>
    </row>
    <row r="29" spans="1:29" ht="12.75" customHeight="1" x14ac:dyDescent="0.15">
      <c r="A29" s="55" t="str">
        <f t="shared" si="9"/>
        <v>DOES</v>
      </c>
      <c r="B29" s="49" t="s">
        <v>24</v>
      </c>
      <c r="C29" s="139" t="s">
        <v>281</v>
      </c>
      <c r="D29" s="147">
        <v>1</v>
      </c>
      <c r="E29" s="147">
        <v>11</v>
      </c>
      <c r="F29" s="147">
        <v>0</v>
      </c>
      <c r="G29" s="147">
        <v>3</v>
      </c>
      <c r="H29" s="172" t="s">
        <v>25</v>
      </c>
      <c r="I29" s="139" t="s">
        <v>226</v>
      </c>
      <c r="J29" s="147">
        <v>32</v>
      </c>
      <c r="K29" s="147">
        <v>5</v>
      </c>
      <c r="L29" s="147">
        <v>4</v>
      </c>
      <c r="M29" s="147">
        <v>9</v>
      </c>
      <c r="N29" s="172" t="s">
        <v>26</v>
      </c>
      <c r="O29" s="139" t="s">
        <v>246</v>
      </c>
      <c r="P29" s="147">
        <v>28</v>
      </c>
      <c r="Q29" s="147">
        <v>9</v>
      </c>
      <c r="R29" s="147">
        <v>0</v>
      </c>
      <c r="S29" s="140">
        <v>9</v>
      </c>
    </row>
    <row r="30" spans="1:29" ht="15" customHeight="1" thickBot="1" x14ac:dyDescent="0.2">
      <c r="A30" s="56" t="str">
        <f t="shared" si="9"/>
        <v>CHELMSFORD RED</v>
      </c>
      <c r="B30" s="82" t="s">
        <v>186</v>
      </c>
      <c r="C30" s="141" t="s">
        <v>215</v>
      </c>
      <c r="D30" s="141">
        <v>3</v>
      </c>
      <c r="E30" s="141">
        <v>1</v>
      </c>
      <c r="F30" s="141">
        <v>0</v>
      </c>
      <c r="G30" s="141">
        <v>7</v>
      </c>
      <c r="H30" s="183" t="s">
        <v>187</v>
      </c>
      <c r="I30" s="141" t="s">
        <v>206</v>
      </c>
      <c r="J30" s="141">
        <v>8</v>
      </c>
      <c r="K30" s="141">
        <v>4</v>
      </c>
      <c r="L30" s="141">
        <v>0</v>
      </c>
      <c r="M30" s="141">
        <v>3</v>
      </c>
      <c r="N30" s="183" t="s">
        <v>188</v>
      </c>
      <c r="O30" s="141" t="s">
        <v>252</v>
      </c>
      <c r="P30" s="141">
        <v>12</v>
      </c>
      <c r="Q30" s="141">
        <v>3</v>
      </c>
      <c r="R30" s="141">
        <v>8</v>
      </c>
      <c r="S30" s="123">
        <v>4</v>
      </c>
    </row>
    <row r="31" spans="1:29" ht="12.75" customHeight="1" x14ac:dyDescent="0.15">
      <c r="A31" s="4"/>
      <c r="B31" s="15"/>
      <c r="C31" s="4"/>
      <c r="D31" s="5"/>
      <c r="E31" s="5"/>
      <c r="F31" s="5"/>
      <c r="G31" s="15"/>
      <c r="H31" s="15"/>
      <c r="I31" s="4"/>
      <c r="J31" s="5"/>
      <c r="K31" s="5"/>
      <c r="L31" s="5"/>
      <c r="M31" s="15"/>
      <c r="N31" s="15"/>
      <c r="O31" s="4"/>
      <c r="P31" s="5"/>
      <c r="Q31" s="5"/>
      <c r="R31" s="5"/>
      <c r="S31" s="15"/>
    </row>
    <row r="32" spans="1:29" ht="12.75" customHeight="1" x14ac:dyDescent="0.15">
      <c r="A32" s="4"/>
      <c r="B32" s="15"/>
      <c r="C32" s="4"/>
      <c r="D32" s="5"/>
      <c r="E32" s="5"/>
      <c r="F32" s="5"/>
      <c r="G32" s="15"/>
      <c r="H32" s="15"/>
      <c r="I32" s="4"/>
      <c r="J32" s="5"/>
      <c r="K32" s="5"/>
      <c r="L32" s="5"/>
      <c r="M32" s="15"/>
      <c r="N32" s="15"/>
      <c r="O32" s="4"/>
      <c r="P32" s="5"/>
      <c r="Q32" s="5"/>
      <c r="R32" s="5"/>
      <c r="S32" s="15"/>
    </row>
    <row r="33" spans="1:10" ht="12" customHeight="1" x14ac:dyDescent="0.15">
      <c r="A33" s="4"/>
      <c r="B33" s="4"/>
      <c r="C33" s="4"/>
      <c r="D33" s="4"/>
      <c r="E33" s="4"/>
      <c r="F33" s="4"/>
      <c r="J33" s="5"/>
    </row>
    <row r="34" spans="1:10" ht="12" customHeight="1" x14ac:dyDescent="0.15">
      <c r="A34" s="4"/>
      <c r="B34" s="4"/>
      <c r="C34" s="4"/>
      <c r="D34" s="4"/>
      <c r="E34" s="4"/>
      <c r="F34" s="4"/>
      <c r="J34" s="5"/>
    </row>
    <row r="35" spans="1:10" ht="12" customHeight="1" x14ac:dyDescent="0.15">
      <c r="A35" s="4"/>
      <c r="B35" s="4"/>
      <c r="C35" s="4"/>
      <c r="D35" s="4"/>
      <c r="E35" s="4"/>
      <c r="F35" s="4"/>
      <c r="J35" s="5"/>
    </row>
    <row r="36" spans="1:10" ht="12" customHeight="1" x14ac:dyDescent="0.15">
      <c r="A36" s="4"/>
      <c r="B36" s="4"/>
      <c r="C36" s="4"/>
      <c r="D36" s="4"/>
      <c r="E36" s="4"/>
      <c r="F36" s="4"/>
      <c r="J36" s="5"/>
    </row>
    <row r="37" spans="1:10" ht="12" customHeight="1" x14ac:dyDescent="0.15">
      <c r="A37" s="4"/>
      <c r="B37" s="4"/>
      <c r="C37" s="4"/>
      <c r="D37" s="4"/>
      <c r="E37" s="4"/>
      <c r="F37" s="4"/>
      <c r="J37" s="5"/>
    </row>
    <row r="38" spans="1:10" ht="12" customHeight="1" x14ac:dyDescent="0.15">
      <c r="A38" s="4"/>
      <c r="B38" s="4"/>
      <c r="C38" s="4"/>
      <c r="D38" s="4"/>
      <c r="E38" s="4"/>
      <c r="F38" s="4"/>
      <c r="J38" s="5"/>
    </row>
    <row r="39" spans="1:10" ht="12" customHeight="1" x14ac:dyDescent="0.15">
      <c r="A39" s="4"/>
      <c r="B39" s="4"/>
      <c r="C39" s="4"/>
      <c r="D39" s="4"/>
      <c r="E39" s="4"/>
      <c r="F39" s="4"/>
      <c r="J39" s="5"/>
    </row>
    <row r="40" spans="1:10" ht="12" customHeight="1" x14ac:dyDescent="0.15">
      <c r="A40" s="4"/>
      <c r="B40" s="4"/>
      <c r="C40" s="4"/>
      <c r="D40" s="4"/>
      <c r="E40" s="4"/>
      <c r="F40" s="4"/>
      <c r="J40" s="5"/>
    </row>
    <row r="41" spans="1:10" ht="12" customHeight="1" x14ac:dyDescent="0.15">
      <c r="A41" s="4"/>
      <c r="B41" s="4"/>
      <c r="C41" s="4"/>
      <c r="D41" s="4"/>
      <c r="E41" s="4"/>
      <c r="F41" s="4"/>
      <c r="J41" s="5"/>
    </row>
    <row r="42" spans="1:10" ht="12" customHeight="1" x14ac:dyDescent="0.15">
      <c r="A42" s="4"/>
      <c r="B42" s="4"/>
      <c r="C42" s="4"/>
      <c r="D42" s="4"/>
      <c r="E42" s="4"/>
      <c r="F42" s="4"/>
      <c r="J42" s="5"/>
    </row>
    <row r="43" spans="1:10" ht="12" customHeight="1" x14ac:dyDescent="0.15">
      <c r="A43" s="4"/>
      <c r="B43" s="4"/>
      <c r="C43" s="4"/>
      <c r="D43" s="4"/>
      <c r="E43" s="4"/>
      <c r="F43" s="4"/>
      <c r="J43" s="5"/>
    </row>
    <row r="44" spans="1:10" ht="12" customHeight="1" x14ac:dyDescent="0.15">
      <c r="A44" s="4"/>
      <c r="B44" s="4"/>
      <c r="C44" s="4"/>
      <c r="D44" s="4"/>
      <c r="E44" s="4"/>
      <c r="F44" s="4"/>
      <c r="J44" s="5"/>
    </row>
    <row r="45" spans="1:10" ht="12" customHeight="1" x14ac:dyDescent="0.15">
      <c r="A45" s="4"/>
      <c r="B45" s="4"/>
      <c r="C45" s="4"/>
      <c r="D45" s="4"/>
      <c r="E45" s="4"/>
      <c r="F45" s="4"/>
      <c r="J45" s="5"/>
    </row>
    <row r="46" spans="1:10" ht="12" customHeight="1" x14ac:dyDescent="0.15">
      <c r="A46" s="4"/>
      <c r="B46" s="4"/>
      <c r="C46" s="4"/>
      <c r="D46" s="4"/>
      <c r="E46" s="4"/>
      <c r="F46" s="4"/>
      <c r="J46" s="5"/>
    </row>
    <row r="47" spans="1:10" ht="12" customHeight="1" x14ac:dyDescent="0.15">
      <c r="A47" s="4"/>
      <c r="B47" s="4"/>
      <c r="C47" s="4"/>
      <c r="D47" s="4"/>
      <c r="E47" s="4"/>
      <c r="F47" s="4"/>
      <c r="J47" s="5"/>
    </row>
    <row r="48" spans="1:10" ht="12" customHeight="1" x14ac:dyDescent="0.15">
      <c r="A48" s="4"/>
      <c r="B48" s="4"/>
      <c r="C48" s="4"/>
      <c r="D48" s="4"/>
      <c r="E48" s="4"/>
      <c r="F48" s="4"/>
      <c r="J48" s="5"/>
    </row>
    <row r="49" spans="1:11" ht="12" customHeight="1" x14ac:dyDescent="0.15">
      <c r="A49" s="4"/>
      <c r="B49" s="4"/>
      <c r="C49" s="4"/>
      <c r="D49" s="4"/>
      <c r="E49" s="4"/>
      <c r="F49" s="4"/>
      <c r="J49" s="5"/>
    </row>
    <row r="50" spans="1:11" ht="12" customHeight="1" x14ac:dyDescent="0.15">
      <c r="A50" s="4"/>
      <c r="B50" s="4"/>
      <c r="C50" s="4"/>
      <c r="D50" s="4"/>
      <c r="E50" s="4"/>
      <c r="F50" s="4"/>
      <c r="J50" s="5"/>
    </row>
    <row r="51" spans="1:11" ht="12" customHeight="1" x14ac:dyDescent="0.15">
      <c r="A51" s="4"/>
      <c r="B51" s="4"/>
      <c r="C51" s="4"/>
      <c r="D51" s="4"/>
      <c r="E51" s="4"/>
      <c r="F51" s="4"/>
      <c r="J51" s="5"/>
    </row>
    <row r="52" spans="1:11" ht="12" customHeight="1" x14ac:dyDescent="0.15">
      <c r="A52" s="4"/>
      <c r="B52" s="4"/>
      <c r="C52" s="4"/>
      <c r="D52" s="4"/>
      <c r="E52" s="4"/>
      <c r="F52" s="4"/>
      <c r="J52" s="5"/>
    </row>
    <row r="53" spans="1:11" ht="12" customHeight="1" x14ac:dyDescent="0.15">
      <c r="A53" s="4"/>
      <c r="B53" s="4"/>
      <c r="C53" s="4"/>
      <c r="D53" s="4"/>
      <c r="E53" s="4"/>
      <c r="F53" s="4"/>
      <c r="J53" s="5"/>
    </row>
    <row r="54" spans="1:11" ht="12" customHeight="1" x14ac:dyDescent="0.15">
      <c r="A54" s="4"/>
      <c r="B54" s="4"/>
      <c r="C54" s="4"/>
      <c r="D54" s="4"/>
      <c r="E54" s="4"/>
      <c r="F54" s="4"/>
      <c r="J54" s="5"/>
    </row>
    <row r="55" spans="1:11" ht="12" customHeight="1" x14ac:dyDescent="0.15">
      <c r="A55" s="4"/>
      <c r="B55" s="4"/>
      <c r="C55" s="4"/>
      <c r="D55" s="4"/>
      <c r="E55" s="4"/>
      <c r="F55" s="4"/>
      <c r="J55" s="5"/>
    </row>
    <row r="56" spans="1:11" ht="12" customHeight="1" x14ac:dyDescent="0.15">
      <c r="A56" s="4"/>
      <c r="B56" s="4"/>
      <c r="C56" s="4"/>
      <c r="D56" s="4"/>
      <c r="E56" s="4"/>
      <c r="F56" s="4"/>
      <c r="J56" s="5"/>
    </row>
    <row r="57" spans="1:11" ht="12" customHeight="1" x14ac:dyDescent="0.15">
      <c r="A57" s="4"/>
      <c r="B57" s="4"/>
      <c r="C57" s="4"/>
      <c r="D57" s="4"/>
      <c r="E57" s="4"/>
      <c r="F57" s="4"/>
      <c r="J57" s="5"/>
    </row>
    <row r="58" spans="1:11" ht="12" customHeight="1" x14ac:dyDescent="0.15">
      <c r="A58" s="4"/>
      <c r="B58" s="4"/>
      <c r="C58" s="4"/>
      <c r="D58" s="4"/>
      <c r="E58" s="4"/>
      <c r="F58" s="4"/>
    </row>
    <row r="59" spans="1:11" ht="12" customHeight="1" x14ac:dyDescent="0.15">
      <c r="A59" s="4"/>
      <c r="B59" s="4"/>
      <c r="C59" s="4"/>
      <c r="D59" s="4"/>
      <c r="E59" s="4"/>
      <c r="F59" s="4"/>
    </row>
    <row r="60" spans="1:11" ht="12" customHeight="1" x14ac:dyDescent="0.15">
      <c r="A60" s="4"/>
      <c r="B60" s="4"/>
      <c r="C60" s="4"/>
      <c r="D60" s="4"/>
      <c r="E60" s="4"/>
      <c r="F60" s="4"/>
      <c r="G60" s="4"/>
      <c r="H60" s="4"/>
      <c r="J60" s="4"/>
      <c r="K60" s="4"/>
    </row>
    <row r="61" spans="1:11" ht="12" customHeight="1" x14ac:dyDescent="0.15">
      <c r="A61" s="4"/>
      <c r="B61" s="4"/>
      <c r="C61" s="4"/>
      <c r="D61" s="4"/>
      <c r="E61" s="4"/>
      <c r="F61" s="4"/>
    </row>
    <row r="62" spans="1:11" ht="12" customHeight="1" x14ac:dyDescent="0.15">
      <c r="A62" s="4"/>
      <c r="B62" s="4"/>
      <c r="C62" s="4"/>
      <c r="D62" s="4"/>
      <c r="E62" s="4"/>
      <c r="F62" s="4"/>
    </row>
    <row r="63" spans="1:11" ht="12" customHeight="1" x14ac:dyDescent="0.15">
      <c r="A63" s="4"/>
      <c r="B63" s="4"/>
      <c r="C63" s="4"/>
      <c r="D63" s="4"/>
      <c r="E63" s="4"/>
      <c r="F63" s="4"/>
    </row>
    <row r="64" spans="1:11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  <row r="74" ht="12" customHeight="1" x14ac:dyDescent="0.15"/>
    <row r="75" ht="12" customHeight="1" x14ac:dyDescent="0.15"/>
  </sheetData>
  <phoneticPr fontId="0" type="noConversion"/>
  <pageMargins left="0.82685039370078739" right="0.19685039370078741" top="0.39370078740157483" bottom="0.39370078740157483" header="0.51181102362204722" footer="0.51181102362204722"/>
  <pageSetup paperSize="9" scale="8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75"/>
  <sheetViews>
    <sheetView workbookViewId="0">
      <selection activeCell="M48" sqref="M48"/>
    </sheetView>
  </sheetViews>
  <sheetFormatPr baseColWidth="10" defaultColWidth="8.83203125" defaultRowHeight="13" x14ac:dyDescent="0.15"/>
  <cols>
    <col min="1" max="1" width="19" customWidth="1"/>
    <col min="2" max="2" width="4.33203125" bestFit="1" customWidth="1"/>
    <col min="3" max="3" width="14.83203125" customWidth="1"/>
    <col min="4" max="6" width="3.1640625" bestFit="1" customWidth="1"/>
    <col min="7" max="7" width="6.33203125" bestFit="1" customWidth="1"/>
    <col min="8" max="8" width="4.6640625" customWidth="1"/>
    <col min="9" max="9" width="14.6640625" customWidth="1"/>
    <col min="10" max="12" width="3.1640625" bestFit="1" customWidth="1"/>
    <col min="13" max="13" width="6.33203125" bestFit="1" customWidth="1"/>
    <col min="14" max="14" width="5.6640625" customWidth="1"/>
    <col min="15" max="15" width="15.6640625" customWidth="1"/>
    <col min="16" max="17" width="3.1640625" bestFit="1" customWidth="1"/>
    <col min="18" max="18" width="2.5" bestFit="1" customWidth="1"/>
    <col min="19" max="19" width="6.33203125" bestFit="1" customWidth="1"/>
    <col min="20" max="20" width="2" customWidth="1"/>
    <col min="21" max="21" width="15.33203125" customWidth="1"/>
    <col min="22" max="22" width="4.33203125" bestFit="1" customWidth="1"/>
    <col min="23" max="27" width="3" bestFit="1" customWidth="1"/>
    <col min="28" max="28" width="3.5" bestFit="1" customWidth="1"/>
    <col min="29" max="29" width="6.33203125" bestFit="1" customWidth="1"/>
  </cols>
  <sheetData>
    <row r="1" spans="1:29" ht="23" x14ac:dyDescent="0.25">
      <c r="A1" s="6" t="s">
        <v>255</v>
      </c>
    </row>
    <row r="3" spans="1:29" ht="23" x14ac:dyDescent="0.25">
      <c r="A3" s="6" t="s">
        <v>74</v>
      </c>
      <c r="U3" s="6" t="s">
        <v>64</v>
      </c>
    </row>
    <row r="4" spans="1:29" ht="14" thickBot="1" x14ac:dyDescent="0.2"/>
    <row r="5" spans="1:29" ht="12.75" customHeight="1" x14ac:dyDescent="0.15">
      <c r="A5" s="80" t="s">
        <v>10</v>
      </c>
      <c r="B5" s="43"/>
      <c r="C5" s="44" t="s">
        <v>65</v>
      </c>
      <c r="D5" s="45"/>
      <c r="E5" s="45"/>
      <c r="F5" s="45"/>
      <c r="G5" s="46"/>
      <c r="H5" s="51"/>
      <c r="I5" s="44" t="s">
        <v>66</v>
      </c>
      <c r="J5" s="45"/>
      <c r="K5" s="45"/>
      <c r="L5" s="45"/>
      <c r="M5" s="46"/>
      <c r="N5" s="51"/>
      <c r="O5" s="54" t="s">
        <v>67</v>
      </c>
      <c r="P5" s="45"/>
      <c r="Q5" s="45"/>
      <c r="R5" s="45"/>
      <c r="S5" s="46"/>
      <c r="U5" s="1"/>
      <c r="V5" s="3" t="s">
        <v>75</v>
      </c>
      <c r="W5" s="11" t="s">
        <v>142</v>
      </c>
      <c r="X5" s="11" t="s">
        <v>143</v>
      </c>
      <c r="Y5" s="11" t="s">
        <v>141</v>
      </c>
      <c r="Z5" s="11" t="s">
        <v>144</v>
      </c>
      <c r="AA5" s="11" t="s">
        <v>145</v>
      </c>
      <c r="AB5" s="11" t="s">
        <v>146</v>
      </c>
      <c r="AC5" s="3" t="s">
        <v>77</v>
      </c>
    </row>
    <row r="6" spans="1:29" ht="12.75" customHeight="1" x14ac:dyDescent="0.15">
      <c r="A6" s="81" t="s">
        <v>180</v>
      </c>
      <c r="B6" s="47" t="s">
        <v>75</v>
      </c>
      <c r="C6" s="24" t="s">
        <v>76</v>
      </c>
      <c r="D6" s="25" t="s">
        <v>71</v>
      </c>
      <c r="E6" s="25" t="s">
        <v>72</v>
      </c>
      <c r="F6" s="25" t="s">
        <v>73</v>
      </c>
      <c r="G6" s="48" t="s">
        <v>77</v>
      </c>
      <c r="H6" s="52" t="s">
        <v>75</v>
      </c>
      <c r="I6" s="24" t="s">
        <v>76</v>
      </c>
      <c r="J6" s="25" t="s">
        <v>71</v>
      </c>
      <c r="K6" s="25" t="s">
        <v>72</v>
      </c>
      <c r="L6" s="25" t="s">
        <v>73</v>
      </c>
      <c r="M6" s="48" t="s">
        <v>77</v>
      </c>
      <c r="N6" s="52" t="s">
        <v>75</v>
      </c>
      <c r="O6" s="50" t="s">
        <v>76</v>
      </c>
      <c r="P6" s="25" t="s">
        <v>71</v>
      </c>
      <c r="Q6" s="25" t="s">
        <v>72</v>
      </c>
      <c r="R6" s="25" t="s">
        <v>73</v>
      </c>
      <c r="S6" s="48" t="s">
        <v>77</v>
      </c>
      <c r="U6" s="1" t="str">
        <f t="shared" ref="U6:U15" si="0">A7</f>
        <v>MALDON</v>
      </c>
      <c r="V6" s="19">
        <v>1</v>
      </c>
      <c r="W6" s="39">
        <f>G7</f>
        <v>8</v>
      </c>
      <c r="X6" s="39">
        <f t="shared" ref="X6:X15" si="1">M7</f>
        <v>1</v>
      </c>
      <c r="Y6" s="39">
        <f t="shared" ref="Y6:Y15" si="2">S7</f>
        <v>10</v>
      </c>
      <c r="Z6" s="39">
        <f t="shared" ref="Z6:Z15" si="3">G21</f>
        <v>7</v>
      </c>
      <c r="AA6" s="39">
        <f>M21</f>
        <v>2</v>
      </c>
      <c r="AB6" s="39">
        <f>S21</f>
        <v>10</v>
      </c>
      <c r="AC6" s="39">
        <f>SUM(W6:AB6)</f>
        <v>38</v>
      </c>
    </row>
    <row r="7" spans="1:29" ht="12.75" customHeight="1" x14ac:dyDescent="0.15">
      <c r="A7" s="55" t="s">
        <v>46</v>
      </c>
      <c r="B7" s="49" t="s">
        <v>126</v>
      </c>
      <c r="C7" s="14" t="s">
        <v>225</v>
      </c>
      <c r="D7" s="14">
        <v>1</v>
      </c>
      <c r="E7" s="14">
        <v>8</v>
      </c>
      <c r="F7" s="14">
        <v>0</v>
      </c>
      <c r="G7" s="147">
        <v>8</v>
      </c>
      <c r="H7" s="53" t="s">
        <v>31</v>
      </c>
      <c r="I7" s="14" t="s">
        <v>299</v>
      </c>
      <c r="J7" s="147">
        <v>0</v>
      </c>
      <c r="K7" s="147">
        <v>6</v>
      </c>
      <c r="L7" s="14">
        <v>0</v>
      </c>
      <c r="M7" s="147">
        <v>1</v>
      </c>
      <c r="N7" s="53" t="s">
        <v>32</v>
      </c>
      <c r="O7" s="14" t="s">
        <v>237</v>
      </c>
      <c r="P7" s="147">
        <v>6</v>
      </c>
      <c r="Q7" s="147">
        <v>4</v>
      </c>
      <c r="R7" s="14">
        <v>8</v>
      </c>
      <c r="S7" s="140">
        <v>10</v>
      </c>
      <c r="U7" s="1" t="str">
        <f t="shared" si="0"/>
        <v>BRAINTREE</v>
      </c>
      <c r="V7" s="26">
        <v>2</v>
      </c>
      <c r="W7" s="39">
        <f t="shared" ref="W7:W15" si="4">G8</f>
        <v>9</v>
      </c>
      <c r="X7" s="39">
        <f t="shared" si="1"/>
        <v>10</v>
      </c>
      <c r="Y7" s="39">
        <f t="shared" si="2"/>
        <v>7</v>
      </c>
      <c r="Z7" s="39">
        <f t="shared" si="3"/>
        <v>5</v>
      </c>
      <c r="AA7" s="39">
        <f t="shared" ref="AA7:AA15" si="5">M22</f>
        <v>10</v>
      </c>
      <c r="AB7" s="39">
        <f t="shared" ref="AB7:AB15" si="6">S22</f>
        <v>9</v>
      </c>
      <c r="AC7" s="39">
        <f t="shared" ref="AC7:AC15" si="7">SUM(W7:AB7)</f>
        <v>50</v>
      </c>
    </row>
    <row r="8" spans="1:29" ht="12.75" customHeight="1" x14ac:dyDescent="0.15">
      <c r="A8" s="55" t="s">
        <v>27</v>
      </c>
      <c r="B8" s="49" t="s">
        <v>150</v>
      </c>
      <c r="C8" s="147" t="s">
        <v>239</v>
      </c>
      <c r="D8" s="14">
        <v>1</v>
      </c>
      <c r="E8" s="14">
        <v>11</v>
      </c>
      <c r="F8" s="14">
        <v>0</v>
      </c>
      <c r="G8" s="147">
        <v>9</v>
      </c>
      <c r="H8" s="53" t="s">
        <v>112</v>
      </c>
      <c r="I8" s="147" t="s">
        <v>216</v>
      </c>
      <c r="J8" s="147">
        <v>10</v>
      </c>
      <c r="K8" s="147">
        <v>15</v>
      </c>
      <c r="L8" s="14">
        <v>0</v>
      </c>
      <c r="M8" s="147">
        <v>10</v>
      </c>
      <c r="N8" s="53" t="s">
        <v>118</v>
      </c>
      <c r="O8" s="147" t="s">
        <v>245</v>
      </c>
      <c r="P8" s="147">
        <v>4</v>
      </c>
      <c r="Q8" s="147">
        <v>0</v>
      </c>
      <c r="R8" s="14">
        <v>0</v>
      </c>
      <c r="S8" s="140">
        <v>7</v>
      </c>
      <c r="U8" s="1" t="str">
        <f t="shared" si="0"/>
        <v>CHLEMSFORD RED</v>
      </c>
      <c r="V8" s="19">
        <v>3</v>
      </c>
      <c r="W8" s="39">
        <f t="shared" si="4"/>
        <v>6</v>
      </c>
      <c r="X8" s="39">
        <f t="shared" si="1"/>
        <v>4</v>
      </c>
      <c r="Y8" s="39">
        <f t="shared" si="2"/>
        <v>9</v>
      </c>
      <c r="Z8" s="39">
        <f t="shared" si="3"/>
        <v>8</v>
      </c>
      <c r="AA8" s="39">
        <f t="shared" si="5"/>
        <v>1</v>
      </c>
      <c r="AB8" s="39">
        <f t="shared" si="6"/>
        <v>4</v>
      </c>
      <c r="AC8" s="39">
        <f t="shared" si="7"/>
        <v>32</v>
      </c>
    </row>
    <row r="9" spans="1:29" ht="12.75" customHeight="1" x14ac:dyDescent="0.15">
      <c r="A9" s="55" t="s">
        <v>298</v>
      </c>
      <c r="B9" s="49" t="s">
        <v>113</v>
      </c>
      <c r="C9" s="147" t="s">
        <v>243</v>
      </c>
      <c r="D9" s="14">
        <v>1</v>
      </c>
      <c r="E9" s="14">
        <v>0</v>
      </c>
      <c r="F9" s="14">
        <v>0</v>
      </c>
      <c r="G9" s="147">
        <v>6</v>
      </c>
      <c r="H9" s="53" t="s">
        <v>129</v>
      </c>
      <c r="I9" s="147" t="s">
        <v>252</v>
      </c>
      <c r="J9" s="147">
        <v>0</v>
      </c>
      <c r="K9" s="147">
        <v>9</v>
      </c>
      <c r="L9" s="14">
        <v>8</v>
      </c>
      <c r="M9" s="147">
        <v>4</v>
      </c>
      <c r="N9" s="53" t="s">
        <v>151</v>
      </c>
      <c r="O9" s="147" t="s">
        <v>280</v>
      </c>
      <c r="P9" s="147">
        <v>4</v>
      </c>
      <c r="Q9" s="147">
        <v>8</v>
      </c>
      <c r="R9" s="14">
        <v>8</v>
      </c>
      <c r="S9" s="140">
        <v>9</v>
      </c>
      <c r="U9" s="1" t="str">
        <f t="shared" si="0"/>
        <v>CAPS BLUE</v>
      </c>
      <c r="V9" s="19">
        <v>4</v>
      </c>
      <c r="W9" s="39">
        <f t="shared" si="4"/>
        <v>2</v>
      </c>
      <c r="X9" s="39">
        <f t="shared" si="1"/>
        <v>6</v>
      </c>
      <c r="Y9" s="39">
        <f t="shared" si="2"/>
        <v>5</v>
      </c>
      <c r="Z9" s="39">
        <f t="shared" si="3"/>
        <v>6</v>
      </c>
      <c r="AA9" s="39">
        <f t="shared" si="5"/>
        <v>7</v>
      </c>
      <c r="AB9" s="39">
        <f t="shared" si="6"/>
        <v>5</v>
      </c>
      <c r="AC9" s="39">
        <f t="shared" si="7"/>
        <v>31</v>
      </c>
    </row>
    <row r="10" spans="1:29" ht="12.75" customHeight="1" x14ac:dyDescent="0.15">
      <c r="A10" s="55" t="s">
        <v>258</v>
      </c>
      <c r="B10" s="49" t="s">
        <v>116</v>
      </c>
      <c r="C10" s="147" t="s">
        <v>265</v>
      </c>
      <c r="D10" s="147">
        <v>0</v>
      </c>
      <c r="E10" s="147">
        <v>5</v>
      </c>
      <c r="F10" s="147">
        <v>8</v>
      </c>
      <c r="G10" s="147">
        <v>2</v>
      </c>
      <c r="H10" s="53" t="s">
        <v>79</v>
      </c>
      <c r="I10" s="147" t="s">
        <v>282</v>
      </c>
      <c r="J10" s="147">
        <v>3</v>
      </c>
      <c r="K10" s="147">
        <v>6</v>
      </c>
      <c r="L10" s="147">
        <v>0</v>
      </c>
      <c r="M10" s="147">
        <v>6</v>
      </c>
      <c r="N10" s="53" t="s">
        <v>130</v>
      </c>
      <c r="O10" s="147" t="s">
        <v>264</v>
      </c>
      <c r="P10" s="147">
        <v>2</v>
      </c>
      <c r="Q10" s="147">
        <v>6</v>
      </c>
      <c r="R10" s="147">
        <v>0</v>
      </c>
      <c r="S10" s="140">
        <v>5</v>
      </c>
      <c r="U10" s="1" t="str">
        <f t="shared" si="0"/>
        <v>CAPS RED</v>
      </c>
      <c r="V10" s="26">
        <v>5</v>
      </c>
      <c r="W10" s="39">
        <f t="shared" si="4"/>
        <v>5</v>
      </c>
      <c r="X10" s="39">
        <f t="shared" si="1"/>
        <v>3</v>
      </c>
      <c r="Y10" s="39">
        <f t="shared" si="2"/>
        <v>6</v>
      </c>
      <c r="Z10" s="39">
        <f t="shared" si="3"/>
        <v>10</v>
      </c>
      <c r="AA10" s="39">
        <f t="shared" si="5"/>
        <v>9</v>
      </c>
      <c r="AB10" s="39">
        <f t="shared" si="6"/>
        <v>3</v>
      </c>
      <c r="AC10" s="39">
        <f t="shared" si="7"/>
        <v>36</v>
      </c>
    </row>
    <row r="11" spans="1:29" ht="12.75" customHeight="1" x14ac:dyDescent="0.15">
      <c r="A11" s="55" t="s">
        <v>259</v>
      </c>
      <c r="B11" s="49" t="s">
        <v>120</v>
      </c>
      <c r="C11" s="147" t="s">
        <v>213</v>
      </c>
      <c r="D11" s="147">
        <v>0</v>
      </c>
      <c r="E11" s="147">
        <v>14</v>
      </c>
      <c r="F11" s="147">
        <v>8</v>
      </c>
      <c r="G11" s="147">
        <v>5</v>
      </c>
      <c r="H11" s="53" t="s">
        <v>78</v>
      </c>
      <c r="I11" s="147" t="s">
        <v>217</v>
      </c>
      <c r="J11" s="147">
        <v>0</v>
      </c>
      <c r="K11" s="147">
        <v>7</v>
      </c>
      <c r="L11" s="147">
        <v>8</v>
      </c>
      <c r="M11" s="147">
        <v>3</v>
      </c>
      <c r="N11" s="53" t="s">
        <v>110</v>
      </c>
      <c r="O11" s="147" t="s">
        <v>219</v>
      </c>
      <c r="P11" s="147">
        <v>3</v>
      </c>
      <c r="Q11" s="147">
        <v>15</v>
      </c>
      <c r="R11" s="147">
        <v>8</v>
      </c>
      <c r="S11" s="140">
        <v>6</v>
      </c>
      <c r="U11" s="1" t="str">
        <f t="shared" si="0"/>
        <v>KELVEDON</v>
      </c>
      <c r="V11" s="19">
        <v>6</v>
      </c>
      <c r="W11" s="39">
        <f t="shared" si="4"/>
        <v>1</v>
      </c>
      <c r="X11" s="39">
        <f t="shared" si="1"/>
        <v>2</v>
      </c>
      <c r="Y11" s="39">
        <f t="shared" si="2"/>
        <v>4</v>
      </c>
      <c r="Z11" s="39">
        <f t="shared" si="3"/>
        <v>4</v>
      </c>
      <c r="AA11" s="39">
        <f t="shared" si="5"/>
        <v>3.5</v>
      </c>
      <c r="AB11" s="39">
        <f t="shared" si="6"/>
        <v>8</v>
      </c>
      <c r="AC11" s="39">
        <f t="shared" si="7"/>
        <v>22.5</v>
      </c>
    </row>
    <row r="12" spans="1:29" ht="12.75" customHeight="1" x14ac:dyDescent="0.15">
      <c r="A12" s="55" t="s">
        <v>48</v>
      </c>
      <c r="B12" s="49" t="s">
        <v>123</v>
      </c>
      <c r="C12" s="147" t="s">
        <v>212</v>
      </c>
      <c r="D12" s="147">
        <v>0</v>
      </c>
      <c r="E12" s="147">
        <v>4</v>
      </c>
      <c r="F12" s="147">
        <v>8</v>
      </c>
      <c r="G12" s="147">
        <v>1</v>
      </c>
      <c r="H12" s="53" t="s">
        <v>121</v>
      </c>
      <c r="I12" s="147" t="s">
        <v>276</v>
      </c>
      <c r="J12" s="147">
        <v>0</v>
      </c>
      <c r="K12" s="147">
        <v>7</v>
      </c>
      <c r="L12" s="147">
        <v>0</v>
      </c>
      <c r="M12" s="147">
        <v>2</v>
      </c>
      <c r="N12" s="53" t="s">
        <v>109</v>
      </c>
      <c r="O12" s="147" t="s">
        <v>208</v>
      </c>
      <c r="P12" s="147">
        <v>2</v>
      </c>
      <c r="Q12" s="147">
        <v>4</v>
      </c>
      <c r="R12" s="147">
        <v>0</v>
      </c>
      <c r="S12" s="140">
        <v>4</v>
      </c>
      <c r="U12" s="1" t="str">
        <f t="shared" si="0"/>
        <v>HARWICH</v>
      </c>
      <c r="V12" s="19">
        <v>7</v>
      </c>
      <c r="W12" s="39">
        <f t="shared" si="4"/>
        <v>10</v>
      </c>
      <c r="X12" s="39">
        <f t="shared" si="1"/>
        <v>7</v>
      </c>
      <c r="Y12" s="39">
        <f t="shared" si="2"/>
        <v>1</v>
      </c>
      <c r="Z12" s="39">
        <f t="shared" si="3"/>
        <v>2</v>
      </c>
      <c r="AA12" s="39">
        <f t="shared" si="5"/>
        <v>3.5</v>
      </c>
      <c r="AB12" s="39">
        <f t="shared" si="6"/>
        <v>2</v>
      </c>
      <c r="AC12" s="39">
        <f t="shared" si="7"/>
        <v>25.5</v>
      </c>
    </row>
    <row r="13" spans="1:29" ht="12.75" customHeight="1" x14ac:dyDescent="0.15">
      <c r="A13" s="55" t="s">
        <v>189</v>
      </c>
      <c r="B13" s="49" t="s">
        <v>6</v>
      </c>
      <c r="C13" s="147" t="s">
        <v>223</v>
      </c>
      <c r="D13" s="147">
        <v>1</v>
      </c>
      <c r="E13" s="147">
        <v>12</v>
      </c>
      <c r="F13" s="147">
        <v>0</v>
      </c>
      <c r="G13" s="147">
        <v>10</v>
      </c>
      <c r="H13" s="53" t="s">
        <v>5</v>
      </c>
      <c r="I13" s="147" t="s">
        <v>204</v>
      </c>
      <c r="J13" s="147">
        <v>4</v>
      </c>
      <c r="K13" s="147">
        <v>1</v>
      </c>
      <c r="L13" s="147">
        <v>0</v>
      </c>
      <c r="M13" s="147">
        <v>7</v>
      </c>
      <c r="N13" s="53" t="s">
        <v>7</v>
      </c>
      <c r="O13" s="147" t="s">
        <v>235</v>
      </c>
      <c r="P13" s="147">
        <v>1</v>
      </c>
      <c r="Q13" s="147">
        <v>7</v>
      </c>
      <c r="R13" s="147">
        <v>0</v>
      </c>
      <c r="S13" s="140">
        <v>1</v>
      </c>
      <c r="U13" s="1" t="str">
        <f t="shared" si="0"/>
        <v>CHELMSFORD BLUE</v>
      </c>
      <c r="V13" s="26">
        <v>8</v>
      </c>
      <c r="W13" s="39">
        <f t="shared" si="4"/>
        <v>3</v>
      </c>
      <c r="X13" s="39">
        <f t="shared" si="1"/>
        <v>5</v>
      </c>
      <c r="Y13" s="39">
        <f t="shared" si="2"/>
        <v>8</v>
      </c>
      <c r="Z13" s="39">
        <f t="shared" si="3"/>
        <v>9</v>
      </c>
      <c r="AA13" s="39">
        <f t="shared" si="5"/>
        <v>5</v>
      </c>
      <c r="AB13" s="39">
        <f t="shared" si="6"/>
        <v>7</v>
      </c>
      <c r="AC13" s="39">
        <f t="shared" si="7"/>
        <v>37</v>
      </c>
    </row>
    <row r="14" spans="1:29" ht="12.75" customHeight="1" x14ac:dyDescent="0.15">
      <c r="A14" s="55" t="s">
        <v>202</v>
      </c>
      <c r="B14" s="49" t="s">
        <v>9</v>
      </c>
      <c r="C14" s="147" t="s">
        <v>247</v>
      </c>
      <c r="D14" s="147">
        <v>0</v>
      </c>
      <c r="E14" s="147">
        <v>7</v>
      </c>
      <c r="F14" s="147">
        <v>0</v>
      </c>
      <c r="G14" s="147">
        <v>3</v>
      </c>
      <c r="H14" s="53" t="s">
        <v>42</v>
      </c>
      <c r="I14" s="147" t="s">
        <v>284</v>
      </c>
      <c r="J14" s="147">
        <v>1</v>
      </c>
      <c r="K14" s="147">
        <v>12</v>
      </c>
      <c r="L14" s="147">
        <v>0</v>
      </c>
      <c r="M14" s="147">
        <v>5</v>
      </c>
      <c r="N14" s="53" t="s">
        <v>51</v>
      </c>
      <c r="O14" s="147" t="s">
        <v>267</v>
      </c>
      <c r="P14" s="147">
        <v>4</v>
      </c>
      <c r="Q14" s="147">
        <v>1</v>
      </c>
      <c r="R14" s="147">
        <v>0</v>
      </c>
      <c r="S14" s="140">
        <v>8</v>
      </c>
      <c r="U14" s="1" t="str">
        <f t="shared" si="0"/>
        <v>BILLERICAY</v>
      </c>
      <c r="V14" s="19">
        <v>9</v>
      </c>
      <c r="W14" s="39">
        <f t="shared" si="4"/>
        <v>4</v>
      </c>
      <c r="X14" s="39">
        <f t="shared" si="1"/>
        <v>8</v>
      </c>
      <c r="Y14" s="39">
        <f t="shared" si="2"/>
        <v>3</v>
      </c>
      <c r="Z14" s="39">
        <f t="shared" si="3"/>
        <v>1</v>
      </c>
      <c r="AA14" s="39">
        <f t="shared" si="5"/>
        <v>6</v>
      </c>
      <c r="AB14" s="39">
        <f t="shared" si="6"/>
        <v>6</v>
      </c>
      <c r="AC14" s="39">
        <f t="shared" si="7"/>
        <v>28</v>
      </c>
    </row>
    <row r="15" spans="1:29" ht="12.75" customHeight="1" x14ac:dyDescent="0.15">
      <c r="A15" s="55" t="s">
        <v>47</v>
      </c>
      <c r="B15" s="49" t="s">
        <v>21</v>
      </c>
      <c r="C15" s="147" t="s">
        <v>277</v>
      </c>
      <c r="D15" s="147">
        <v>0</v>
      </c>
      <c r="E15" s="147">
        <v>11</v>
      </c>
      <c r="F15" s="147">
        <v>0</v>
      </c>
      <c r="G15" s="147">
        <v>4</v>
      </c>
      <c r="H15" s="53" t="s">
        <v>22</v>
      </c>
      <c r="I15" s="147" t="s">
        <v>220</v>
      </c>
      <c r="J15" s="147">
        <v>6</v>
      </c>
      <c r="K15" s="147">
        <v>11</v>
      </c>
      <c r="L15" s="147">
        <v>0</v>
      </c>
      <c r="M15" s="147">
        <v>8</v>
      </c>
      <c r="N15" s="53" t="s">
        <v>23</v>
      </c>
      <c r="O15" s="147" t="s">
        <v>278</v>
      </c>
      <c r="P15" s="147">
        <v>2</v>
      </c>
      <c r="Q15" s="147">
        <v>2</v>
      </c>
      <c r="R15" s="147">
        <v>0</v>
      </c>
      <c r="S15" s="140">
        <v>3</v>
      </c>
      <c r="U15" s="1" t="str">
        <f t="shared" si="0"/>
        <v>DOES</v>
      </c>
      <c r="V15" s="19">
        <v>10</v>
      </c>
      <c r="W15" s="39">
        <f t="shared" si="4"/>
        <v>7</v>
      </c>
      <c r="X15" s="39">
        <f t="shared" si="1"/>
        <v>9</v>
      </c>
      <c r="Y15" s="39">
        <f t="shared" si="2"/>
        <v>2</v>
      </c>
      <c r="Z15" s="39">
        <f t="shared" si="3"/>
        <v>3</v>
      </c>
      <c r="AA15" s="39">
        <f t="shared" si="5"/>
        <v>8</v>
      </c>
      <c r="AB15" s="39">
        <f t="shared" si="6"/>
        <v>1</v>
      </c>
      <c r="AC15" s="39">
        <f t="shared" si="7"/>
        <v>30</v>
      </c>
    </row>
    <row r="16" spans="1:29" ht="14" customHeight="1" thickBot="1" x14ac:dyDescent="0.2">
      <c r="A16" s="56" t="s">
        <v>3</v>
      </c>
      <c r="B16" s="82" t="s">
        <v>183</v>
      </c>
      <c r="C16" s="141" t="s">
        <v>248</v>
      </c>
      <c r="D16" s="141">
        <v>1</v>
      </c>
      <c r="E16" s="141">
        <v>4</v>
      </c>
      <c r="F16" s="141">
        <v>0</v>
      </c>
      <c r="G16" s="141">
        <v>7</v>
      </c>
      <c r="H16" s="83" t="s">
        <v>184</v>
      </c>
      <c r="I16" s="141" t="s">
        <v>226</v>
      </c>
      <c r="J16" s="141">
        <v>7</v>
      </c>
      <c r="K16" s="141">
        <v>6</v>
      </c>
      <c r="L16" s="141">
        <v>0</v>
      </c>
      <c r="M16" s="141">
        <v>9</v>
      </c>
      <c r="N16" s="83" t="s">
        <v>185</v>
      </c>
      <c r="O16" s="141" t="s">
        <v>218</v>
      </c>
      <c r="P16" s="141">
        <v>1</v>
      </c>
      <c r="Q16" s="141">
        <v>15</v>
      </c>
      <c r="R16" s="141">
        <v>0</v>
      </c>
      <c r="S16" s="123">
        <v>2</v>
      </c>
      <c r="W16" s="59">
        <f t="shared" ref="W16:AC16" si="8">SUM(W6:W15)</f>
        <v>55</v>
      </c>
      <c r="X16" s="59">
        <f t="shared" si="8"/>
        <v>55</v>
      </c>
      <c r="Y16" s="59">
        <f t="shared" si="8"/>
        <v>55</v>
      </c>
      <c r="Z16" s="59">
        <f t="shared" si="8"/>
        <v>55</v>
      </c>
      <c r="AA16" s="59">
        <f>SUM(AB6:AB15)</f>
        <v>55</v>
      </c>
      <c r="AB16" s="59">
        <f>SUM(AA6:AA15)</f>
        <v>55</v>
      </c>
      <c r="AC16" s="41">
        <f t="shared" si="8"/>
        <v>330</v>
      </c>
    </row>
    <row r="17" spans="1:29" ht="12.75" customHeight="1" x14ac:dyDescent="0.15">
      <c r="A17" s="18"/>
      <c r="B17" s="42"/>
      <c r="C17" s="18"/>
      <c r="D17" s="23"/>
      <c r="E17" s="23"/>
      <c r="F17" s="23"/>
      <c r="G17" s="30"/>
      <c r="H17" s="30"/>
      <c r="I17" s="29"/>
      <c r="J17" s="23"/>
      <c r="K17" s="23"/>
      <c r="L17" s="23"/>
      <c r="M17" s="30"/>
      <c r="N17" s="30"/>
      <c r="O17" s="29"/>
      <c r="P17" s="23"/>
      <c r="Q17" s="23"/>
      <c r="R17" s="23"/>
      <c r="S17" s="30"/>
      <c r="AC17" s="41"/>
    </row>
    <row r="18" spans="1:29" ht="12.75" customHeight="1" thickBot="1" x14ac:dyDescent="0.2">
      <c r="A18" s="4"/>
      <c r="B18" s="15"/>
      <c r="C18" s="4"/>
      <c r="D18" s="5"/>
      <c r="E18" s="5"/>
      <c r="F18" s="5"/>
      <c r="G18" s="15"/>
      <c r="H18" s="15"/>
      <c r="I18" s="4"/>
      <c r="J18" s="5"/>
      <c r="K18" s="5"/>
      <c r="L18" s="5"/>
      <c r="M18" s="15"/>
      <c r="N18" s="15"/>
      <c r="O18" s="4"/>
      <c r="P18" s="5"/>
      <c r="Q18" s="5"/>
      <c r="R18" s="5"/>
      <c r="S18" s="15"/>
    </row>
    <row r="19" spans="1:29" ht="12.75" customHeight="1" x14ac:dyDescent="0.15">
      <c r="A19" s="80" t="s">
        <v>10</v>
      </c>
      <c r="B19" s="43"/>
      <c r="C19" s="44" t="s">
        <v>68</v>
      </c>
      <c r="D19" s="45"/>
      <c r="E19" s="45"/>
      <c r="F19" s="45"/>
      <c r="G19" s="46"/>
      <c r="H19" s="51"/>
      <c r="I19" s="44" t="s">
        <v>69</v>
      </c>
      <c r="J19" s="45"/>
      <c r="K19" s="45"/>
      <c r="L19" s="45"/>
      <c r="M19" s="46"/>
      <c r="N19" s="51"/>
      <c r="O19" s="44" t="s">
        <v>70</v>
      </c>
      <c r="P19" s="45"/>
      <c r="Q19" s="45"/>
      <c r="R19" s="45"/>
      <c r="S19" s="46"/>
    </row>
    <row r="20" spans="1:29" ht="12.75" customHeight="1" x14ac:dyDescent="0.15">
      <c r="A20" s="81" t="s">
        <v>180</v>
      </c>
      <c r="B20" s="47" t="s">
        <v>75</v>
      </c>
      <c r="C20" s="24" t="s">
        <v>76</v>
      </c>
      <c r="D20" s="25" t="s">
        <v>71</v>
      </c>
      <c r="E20" s="25" t="s">
        <v>72</v>
      </c>
      <c r="F20" s="25" t="s">
        <v>73</v>
      </c>
      <c r="G20" s="48" t="s">
        <v>77</v>
      </c>
      <c r="H20" s="52" t="s">
        <v>75</v>
      </c>
      <c r="I20" s="24" t="s">
        <v>76</v>
      </c>
      <c r="J20" s="25" t="s">
        <v>71</v>
      </c>
      <c r="K20" s="25" t="s">
        <v>72</v>
      </c>
      <c r="L20" s="25" t="s">
        <v>73</v>
      </c>
      <c r="M20" s="48" t="s">
        <v>77</v>
      </c>
      <c r="N20" s="52" t="s">
        <v>75</v>
      </c>
      <c r="O20" s="24" t="s">
        <v>76</v>
      </c>
      <c r="P20" s="25" t="s">
        <v>71</v>
      </c>
      <c r="Q20" s="25" t="s">
        <v>72</v>
      </c>
      <c r="R20" s="25" t="s">
        <v>73</v>
      </c>
      <c r="S20" s="48" t="s">
        <v>77</v>
      </c>
    </row>
    <row r="21" spans="1:29" ht="12.75" customHeight="1" x14ac:dyDescent="0.15">
      <c r="A21" s="55" t="str">
        <f t="shared" ref="A21:A30" si="9">A7</f>
        <v>MALDON</v>
      </c>
      <c r="B21" s="49" t="s">
        <v>122</v>
      </c>
      <c r="C21" s="139" t="s">
        <v>269</v>
      </c>
      <c r="D21" s="14">
        <v>3</v>
      </c>
      <c r="E21" s="14">
        <v>2</v>
      </c>
      <c r="F21" s="14">
        <v>0</v>
      </c>
      <c r="G21" s="147">
        <v>7</v>
      </c>
      <c r="H21" s="53" t="s">
        <v>98</v>
      </c>
      <c r="I21" s="139" t="s">
        <v>207</v>
      </c>
      <c r="J21" s="147">
        <v>0</v>
      </c>
      <c r="K21" s="147">
        <v>14</v>
      </c>
      <c r="L21" s="14">
        <v>0</v>
      </c>
      <c r="M21" s="147">
        <v>2</v>
      </c>
      <c r="N21" s="53" t="s">
        <v>196</v>
      </c>
      <c r="O21" s="139" t="s">
        <v>250</v>
      </c>
      <c r="P21" s="147">
        <v>11</v>
      </c>
      <c r="Q21" s="147">
        <v>2</v>
      </c>
      <c r="R21" s="14">
        <v>0</v>
      </c>
      <c r="S21" s="140">
        <v>10</v>
      </c>
    </row>
    <row r="22" spans="1:29" ht="12.75" customHeight="1" x14ac:dyDescent="0.15">
      <c r="A22" s="55" t="str">
        <f t="shared" si="9"/>
        <v>BRAINTREE</v>
      </c>
      <c r="B22" s="49" t="s">
        <v>115</v>
      </c>
      <c r="C22" s="139" t="s">
        <v>249</v>
      </c>
      <c r="D22" s="14">
        <v>2</v>
      </c>
      <c r="E22" s="14">
        <v>10</v>
      </c>
      <c r="F22" s="14">
        <v>0</v>
      </c>
      <c r="G22" s="147">
        <v>5</v>
      </c>
      <c r="H22" s="53" t="s">
        <v>119</v>
      </c>
      <c r="I22" s="139" t="s">
        <v>301</v>
      </c>
      <c r="J22" s="147">
        <v>7</v>
      </c>
      <c r="K22" s="147">
        <v>10</v>
      </c>
      <c r="L22" s="14">
        <v>0</v>
      </c>
      <c r="M22" s="147">
        <v>10</v>
      </c>
      <c r="N22" s="53" t="s">
        <v>111</v>
      </c>
      <c r="O22" s="139" t="s">
        <v>236</v>
      </c>
      <c r="P22" s="147">
        <v>7</v>
      </c>
      <c r="Q22" s="147">
        <v>15</v>
      </c>
      <c r="R22" s="14">
        <v>0</v>
      </c>
      <c r="S22" s="140">
        <v>9</v>
      </c>
    </row>
    <row r="23" spans="1:29" ht="12.75" customHeight="1" x14ac:dyDescent="0.15">
      <c r="A23" s="55" t="str">
        <f t="shared" si="9"/>
        <v>CHLEMSFORD RED</v>
      </c>
      <c r="B23" s="49" t="s">
        <v>106</v>
      </c>
      <c r="C23" s="139" t="s">
        <v>224</v>
      </c>
      <c r="D23" s="14">
        <v>3</v>
      </c>
      <c r="E23" s="14">
        <v>9</v>
      </c>
      <c r="F23" s="14">
        <v>0</v>
      </c>
      <c r="G23" s="147">
        <v>8</v>
      </c>
      <c r="H23" s="53" t="s">
        <v>117</v>
      </c>
      <c r="I23" s="139" t="s">
        <v>215</v>
      </c>
      <c r="J23" s="147">
        <v>0</v>
      </c>
      <c r="K23" s="147">
        <v>4</v>
      </c>
      <c r="L23" s="14">
        <v>0</v>
      </c>
      <c r="M23" s="147">
        <v>1</v>
      </c>
      <c r="N23" s="53" t="s">
        <v>127</v>
      </c>
      <c r="O23" s="139" t="s">
        <v>206</v>
      </c>
      <c r="P23" s="147">
        <v>3</v>
      </c>
      <c r="Q23" s="147">
        <v>12</v>
      </c>
      <c r="R23" s="14">
        <v>0</v>
      </c>
      <c r="S23" s="140">
        <v>4</v>
      </c>
    </row>
    <row r="24" spans="1:29" ht="12.75" customHeight="1" x14ac:dyDescent="0.15">
      <c r="A24" s="55" t="str">
        <f t="shared" si="9"/>
        <v>CAPS BLUE</v>
      </c>
      <c r="B24" s="49" t="s">
        <v>152</v>
      </c>
      <c r="C24" s="139" t="s">
        <v>283</v>
      </c>
      <c r="D24" s="147">
        <v>2</v>
      </c>
      <c r="E24" s="147">
        <v>15</v>
      </c>
      <c r="F24" s="147">
        <v>0</v>
      </c>
      <c r="G24" s="147">
        <v>6</v>
      </c>
      <c r="H24" s="53" t="s">
        <v>148</v>
      </c>
      <c r="I24" s="139" t="s">
        <v>266</v>
      </c>
      <c r="J24" s="147">
        <v>1</v>
      </c>
      <c r="K24" s="147">
        <v>11</v>
      </c>
      <c r="L24" s="147">
        <v>0</v>
      </c>
      <c r="M24" s="147">
        <v>7</v>
      </c>
      <c r="N24" s="53" t="s">
        <v>156</v>
      </c>
      <c r="O24" s="139" t="s">
        <v>261</v>
      </c>
      <c r="P24" s="147">
        <v>3</v>
      </c>
      <c r="Q24" s="147">
        <v>14</v>
      </c>
      <c r="R24" s="147">
        <v>0</v>
      </c>
      <c r="S24" s="140">
        <v>5</v>
      </c>
    </row>
    <row r="25" spans="1:29" ht="12.75" customHeight="1" x14ac:dyDescent="0.15">
      <c r="A25" s="55" t="str">
        <f t="shared" si="9"/>
        <v>CAPS RED</v>
      </c>
      <c r="B25" s="49" t="s">
        <v>153</v>
      </c>
      <c r="C25" s="139" t="s">
        <v>251</v>
      </c>
      <c r="D25" s="147">
        <v>5</v>
      </c>
      <c r="E25" s="147">
        <v>5</v>
      </c>
      <c r="F25" s="147">
        <v>8</v>
      </c>
      <c r="G25" s="147">
        <v>10</v>
      </c>
      <c r="H25" s="53" t="s">
        <v>155</v>
      </c>
      <c r="I25" s="139" t="s">
        <v>227</v>
      </c>
      <c r="J25" s="147">
        <v>1</v>
      </c>
      <c r="K25" s="147">
        <v>13</v>
      </c>
      <c r="L25" s="147">
        <v>0</v>
      </c>
      <c r="M25" s="147">
        <v>9</v>
      </c>
      <c r="N25" s="53" t="s">
        <v>114</v>
      </c>
      <c r="O25" s="139" t="s">
        <v>233</v>
      </c>
      <c r="P25" s="147">
        <v>1</v>
      </c>
      <c r="Q25" s="147">
        <v>15</v>
      </c>
      <c r="R25" s="147">
        <v>0</v>
      </c>
      <c r="S25" s="140">
        <v>3</v>
      </c>
    </row>
    <row r="26" spans="1:29" ht="12.75" customHeight="1" x14ac:dyDescent="0.15">
      <c r="A26" s="55" t="str">
        <f t="shared" si="9"/>
        <v>KELVEDON</v>
      </c>
      <c r="B26" s="49" t="s">
        <v>124</v>
      </c>
      <c r="C26" s="139" t="s">
        <v>268</v>
      </c>
      <c r="D26" s="147">
        <v>1</v>
      </c>
      <c r="E26" s="147">
        <v>8</v>
      </c>
      <c r="F26" s="147">
        <v>8</v>
      </c>
      <c r="G26" s="147">
        <v>4</v>
      </c>
      <c r="H26" s="53" t="s">
        <v>149</v>
      </c>
      <c r="I26" s="139" t="s">
        <v>205</v>
      </c>
      <c r="J26" s="147">
        <v>1</v>
      </c>
      <c r="K26" s="147">
        <v>5</v>
      </c>
      <c r="L26" s="147">
        <v>0</v>
      </c>
      <c r="M26" s="147">
        <v>3.5</v>
      </c>
      <c r="N26" s="53" t="s">
        <v>108</v>
      </c>
      <c r="O26" s="139" t="s">
        <v>263</v>
      </c>
      <c r="P26" s="147">
        <v>5</v>
      </c>
      <c r="Q26" s="147">
        <v>11</v>
      </c>
      <c r="R26" s="147">
        <v>0</v>
      </c>
      <c r="S26" s="140">
        <v>8</v>
      </c>
    </row>
    <row r="27" spans="1:29" ht="12.75" customHeight="1" x14ac:dyDescent="0.15">
      <c r="A27" s="55" t="str">
        <f t="shared" si="9"/>
        <v>HARWICH</v>
      </c>
      <c r="B27" s="49" t="s">
        <v>44</v>
      </c>
      <c r="C27" s="139" t="s">
        <v>273</v>
      </c>
      <c r="D27" s="147">
        <v>1</v>
      </c>
      <c r="E27" s="147">
        <v>6</v>
      </c>
      <c r="F27" s="147">
        <v>0</v>
      </c>
      <c r="G27" s="147">
        <v>2</v>
      </c>
      <c r="H27" s="53" t="s">
        <v>53</v>
      </c>
      <c r="I27" s="139" t="s">
        <v>228</v>
      </c>
      <c r="J27" s="147">
        <v>1</v>
      </c>
      <c r="K27" s="147">
        <v>5</v>
      </c>
      <c r="L27" s="147">
        <v>0</v>
      </c>
      <c r="M27" s="147">
        <v>3.5</v>
      </c>
      <c r="N27" s="53" t="s">
        <v>8</v>
      </c>
      <c r="O27" s="139" t="s">
        <v>221</v>
      </c>
      <c r="P27" s="147">
        <v>1</v>
      </c>
      <c r="Q27" s="147">
        <v>9</v>
      </c>
      <c r="R27" s="147">
        <v>0</v>
      </c>
      <c r="S27" s="140">
        <v>2</v>
      </c>
    </row>
    <row r="28" spans="1:29" ht="12.75" customHeight="1" x14ac:dyDescent="0.15">
      <c r="A28" s="55" t="str">
        <f t="shared" si="9"/>
        <v>CHELMSFORD BLUE</v>
      </c>
      <c r="B28" s="49" t="s">
        <v>52</v>
      </c>
      <c r="C28" s="139" t="s">
        <v>274</v>
      </c>
      <c r="D28" s="147">
        <v>3</v>
      </c>
      <c r="E28" s="147">
        <v>10</v>
      </c>
      <c r="F28" s="147">
        <v>0</v>
      </c>
      <c r="G28" s="147">
        <v>9</v>
      </c>
      <c r="H28" s="53" t="s">
        <v>192</v>
      </c>
      <c r="I28" s="139" t="s">
        <v>231</v>
      </c>
      <c r="J28" s="147">
        <v>1</v>
      </c>
      <c r="K28" s="147">
        <v>8</v>
      </c>
      <c r="L28" s="147">
        <v>0</v>
      </c>
      <c r="M28" s="147">
        <v>5</v>
      </c>
      <c r="N28" s="53" t="s">
        <v>43</v>
      </c>
      <c r="O28" s="139" t="s">
        <v>302</v>
      </c>
      <c r="P28" s="147">
        <v>5</v>
      </c>
      <c r="Q28" s="147">
        <v>4</v>
      </c>
      <c r="R28" s="147">
        <v>0</v>
      </c>
      <c r="S28" s="140">
        <v>7</v>
      </c>
    </row>
    <row r="29" spans="1:29" ht="12" customHeight="1" x14ac:dyDescent="0.15">
      <c r="A29" s="55" t="str">
        <f t="shared" si="9"/>
        <v>BILLERICAY</v>
      </c>
      <c r="B29" s="49" t="s">
        <v>24</v>
      </c>
      <c r="C29" s="139" t="s">
        <v>234</v>
      </c>
      <c r="D29" s="147">
        <v>1</v>
      </c>
      <c r="E29" s="147">
        <v>4</v>
      </c>
      <c r="F29" s="147">
        <v>0</v>
      </c>
      <c r="G29" s="147">
        <v>1</v>
      </c>
      <c r="H29" s="53" t="s">
        <v>25</v>
      </c>
      <c r="I29" s="139" t="s">
        <v>210</v>
      </c>
      <c r="J29" s="147">
        <v>1</v>
      </c>
      <c r="K29" s="147">
        <v>10</v>
      </c>
      <c r="L29" s="147">
        <v>0</v>
      </c>
      <c r="M29" s="147">
        <v>6</v>
      </c>
      <c r="N29" s="53" t="s">
        <v>26</v>
      </c>
      <c r="O29" s="139" t="s">
        <v>230</v>
      </c>
      <c r="P29" s="147">
        <v>4</v>
      </c>
      <c r="Q29" s="147">
        <v>2</v>
      </c>
      <c r="R29" s="147">
        <v>8</v>
      </c>
      <c r="S29" s="140">
        <v>6</v>
      </c>
    </row>
    <row r="30" spans="1:29" ht="17" customHeight="1" thickBot="1" x14ac:dyDescent="0.2">
      <c r="A30" s="56" t="str">
        <f t="shared" si="9"/>
        <v>DOES</v>
      </c>
      <c r="B30" s="82" t="s">
        <v>186</v>
      </c>
      <c r="C30" s="141" t="s">
        <v>300</v>
      </c>
      <c r="D30" s="141">
        <v>1</v>
      </c>
      <c r="E30" s="141">
        <v>7</v>
      </c>
      <c r="F30" s="141">
        <v>8</v>
      </c>
      <c r="G30" s="141">
        <v>3</v>
      </c>
      <c r="H30" s="83" t="s">
        <v>187</v>
      </c>
      <c r="I30" s="141" t="s">
        <v>281</v>
      </c>
      <c r="J30" s="141">
        <v>1</v>
      </c>
      <c r="K30" s="141">
        <v>12</v>
      </c>
      <c r="L30" s="141">
        <v>0</v>
      </c>
      <c r="M30" s="141">
        <v>8</v>
      </c>
      <c r="N30" s="83" t="s">
        <v>188</v>
      </c>
      <c r="O30" s="141" t="s">
        <v>209</v>
      </c>
      <c r="P30" s="141">
        <v>1</v>
      </c>
      <c r="Q30" s="141">
        <v>7</v>
      </c>
      <c r="R30" s="141">
        <v>0</v>
      </c>
      <c r="S30" s="123">
        <v>1</v>
      </c>
    </row>
    <row r="31" spans="1:29" ht="12.75" customHeight="1" x14ac:dyDescent="0.15">
      <c r="A31" s="4"/>
      <c r="B31" s="15"/>
      <c r="C31" s="4"/>
      <c r="D31" s="5"/>
      <c r="E31" s="5"/>
      <c r="F31" s="5"/>
      <c r="G31" s="15"/>
      <c r="H31" s="15"/>
      <c r="I31" s="4"/>
      <c r="J31" s="5"/>
      <c r="K31" s="5"/>
      <c r="L31" s="5"/>
      <c r="M31" s="15"/>
      <c r="N31" s="15"/>
      <c r="O31" s="4"/>
      <c r="P31" s="5"/>
      <c r="Q31" s="5"/>
      <c r="R31" s="5"/>
      <c r="S31" s="15"/>
    </row>
    <row r="32" spans="1:29" ht="12.75" customHeight="1" x14ac:dyDescent="0.15">
      <c r="A32" s="4"/>
      <c r="B32" s="15"/>
      <c r="C32" s="4"/>
      <c r="D32" s="5"/>
      <c r="E32" s="5"/>
      <c r="F32" s="5"/>
      <c r="G32" s="15"/>
      <c r="H32" s="15"/>
      <c r="I32" s="4"/>
      <c r="J32" s="5"/>
      <c r="K32" s="5"/>
      <c r="L32" s="5"/>
      <c r="M32" s="15"/>
      <c r="N32" s="15"/>
      <c r="O32" s="4"/>
      <c r="P32" s="5"/>
      <c r="Q32" s="5"/>
      <c r="R32" s="5"/>
      <c r="S32" s="15"/>
    </row>
    <row r="33" spans="1:10" ht="12" customHeight="1" x14ac:dyDescent="0.15">
      <c r="A33" s="4"/>
      <c r="B33" s="4"/>
      <c r="C33" s="4"/>
      <c r="D33" s="4"/>
      <c r="E33" s="4"/>
      <c r="F33" s="4"/>
    </row>
    <row r="34" spans="1:10" ht="12" customHeight="1" x14ac:dyDescent="0.15">
      <c r="A34" s="4"/>
      <c r="B34" s="4"/>
      <c r="C34" s="4"/>
      <c r="D34" s="4"/>
      <c r="E34" s="4"/>
      <c r="F34" s="4"/>
    </row>
    <row r="35" spans="1:10" ht="12" customHeight="1" x14ac:dyDescent="0.15">
      <c r="A35" s="4"/>
      <c r="B35" s="4"/>
      <c r="C35" s="4"/>
      <c r="D35" s="4"/>
      <c r="E35" s="4"/>
      <c r="F35" s="4"/>
    </row>
    <row r="36" spans="1:10" ht="12" customHeight="1" x14ac:dyDescent="0.15">
      <c r="A36" s="4"/>
      <c r="B36" s="4"/>
      <c r="C36" s="4"/>
      <c r="D36" s="4"/>
      <c r="E36" s="4"/>
      <c r="F36" s="4"/>
    </row>
    <row r="37" spans="1:10" ht="12" customHeight="1" x14ac:dyDescent="0.15">
      <c r="A37" s="4"/>
      <c r="B37" s="4"/>
      <c r="C37" s="4"/>
      <c r="D37" s="4"/>
      <c r="E37" s="4"/>
      <c r="F37" s="4"/>
    </row>
    <row r="38" spans="1:10" ht="12" customHeight="1" x14ac:dyDescent="0.15">
      <c r="A38" s="4"/>
      <c r="B38" s="4"/>
      <c r="C38" s="4"/>
      <c r="D38" s="4"/>
      <c r="E38" s="4"/>
      <c r="F38" s="4"/>
    </row>
    <row r="39" spans="1:10" ht="12" customHeight="1" x14ac:dyDescent="0.15">
      <c r="A39" s="4"/>
      <c r="B39" s="4"/>
      <c r="C39" s="4"/>
      <c r="D39" s="4"/>
      <c r="E39" s="4"/>
      <c r="F39" s="4"/>
    </row>
    <row r="40" spans="1:10" ht="12" customHeight="1" x14ac:dyDescent="0.15">
      <c r="A40" s="4"/>
      <c r="B40" s="4"/>
      <c r="C40" s="4"/>
      <c r="D40" s="4"/>
      <c r="E40" s="4"/>
      <c r="F40" s="4"/>
    </row>
    <row r="41" spans="1:10" ht="12" customHeight="1" x14ac:dyDescent="0.15">
      <c r="A41" s="4"/>
      <c r="B41" s="4"/>
      <c r="C41" s="4"/>
      <c r="D41" s="4"/>
      <c r="E41" s="4"/>
      <c r="F41" s="4"/>
    </row>
    <row r="42" spans="1:10" ht="12" customHeight="1" x14ac:dyDescent="0.15">
      <c r="A42" s="4"/>
      <c r="B42" s="4"/>
      <c r="C42" s="4"/>
      <c r="D42" s="4"/>
      <c r="E42" s="4"/>
      <c r="F42" s="4"/>
    </row>
    <row r="43" spans="1:10" ht="12" customHeight="1" x14ac:dyDescent="0.15">
      <c r="A43" s="4"/>
      <c r="B43" s="4"/>
      <c r="C43" s="4"/>
      <c r="D43" s="4"/>
      <c r="E43" s="4"/>
      <c r="F43" s="4"/>
      <c r="J43" s="5"/>
    </row>
    <row r="44" spans="1:10" ht="12" customHeight="1" x14ac:dyDescent="0.15">
      <c r="A44" s="4"/>
      <c r="B44" s="4"/>
      <c r="C44" s="4"/>
      <c r="D44" s="4"/>
      <c r="E44" s="4"/>
      <c r="F44" s="4"/>
      <c r="J44" s="5"/>
    </row>
    <row r="45" spans="1:10" ht="12" customHeight="1" x14ac:dyDescent="0.15">
      <c r="A45" s="4"/>
      <c r="B45" s="4"/>
      <c r="C45" s="4"/>
      <c r="D45" s="4"/>
      <c r="E45" s="4"/>
      <c r="F45" s="4"/>
      <c r="J45" s="5"/>
    </row>
    <row r="46" spans="1:10" ht="12" customHeight="1" x14ac:dyDescent="0.15">
      <c r="A46" s="4"/>
      <c r="B46" s="4"/>
      <c r="C46" s="4"/>
      <c r="D46" s="4"/>
      <c r="E46" s="4"/>
      <c r="F46" s="4"/>
      <c r="J46" s="5"/>
    </row>
    <row r="47" spans="1:10" ht="12" customHeight="1" x14ac:dyDescent="0.15">
      <c r="A47" s="4"/>
      <c r="B47" s="4"/>
      <c r="C47" s="4"/>
      <c r="D47" s="4"/>
      <c r="E47" s="4"/>
      <c r="F47" s="4"/>
      <c r="J47" s="5"/>
    </row>
    <row r="48" spans="1:10" ht="12" customHeight="1" x14ac:dyDescent="0.15">
      <c r="A48" s="4"/>
      <c r="B48" s="4"/>
      <c r="C48" s="4"/>
      <c r="D48" s="4"/>
      <c r="E48" s="4"/>
      <c r="F48" s="4"/>
      <c r="J48" s="5"/>
    </row>
    <row r="49" spans="1:11" ht="12" customHeight="1" x14ac:dyDescent="0.15">
      <c r="A49" s="4"/>
      <c r="B49" s="4"/>
      <c r="C49" s="4"/>
      <c r="D49" s="4"/>
      <c r="E49" s="4"/>
      <c r="F49" s="4"/>
      <c r="J49" s="5"/>
    </row>
    <row r="50" spans="1:11" ht="12" customHeight="1" x14ac:dyDescent="0.15">
      <c r="A50" s="4"/>
      <c r="B50" s="4"/>
      <c r="C50" s="4"/>
      <c r="D50" s="4"/>
      <c r="E50" s="4"/>
      <c r="F50" s="4"/>
      <c r="J50" s="5"/>
    </row>
    <row r="51" spans="1:11" ht="12" customHeight="1" x14ac:dyDescent="0.15">
      <c r="A51" s="4"/>
      <c r="B51" s="4"/>
      <c r="C51" s="4"/>
      <c r="D51" s="4"/>
      <c r="E51" s="4"/>
      <c r="F51" s="4"/>
      <c r="J51" s="5"/>
    </row>
    <row r="52" spans="1:11" ht="12" customHeight="1" x14ac:dyDescent="0.15">
      <c r="A52" s="4"/>
      <c r="B52" s="4"/>
      <c r="C52" s="4"/>
      <c r="D52" s="4"/>
      <c r="E52" s="4"/>
      <c r="F52" s="4"/>
      <c r="J52" s="5"/>
    </row>
    <row r="53" spans="1:11" ht="12" customHeight="1" x14ac:dyDescent="0.15">
      <c r="A53" s="4"/>
      <c r="B53" s="4"/>
      <c r="C53" s="4"/>
      <c r="D53" s="4"/>
      <c r="E53" s="4"/>
      <c r="F53" s="4"/>
      <c r="J53" s="5"/>
    </row>
    <row r="54" spans="1:11" ht="12" customHeight="1" x14ac:dyDescent="0.15">
      <c r="A54" s="4"/>
      <c r="B54" s="4"/>
      <c r="C54" s="4"/>
      <c r="D54" s="4"/>
      <c r="E54" s="4"/>
      <c r="F54" s="4"/>
      <c r="J54" s="5"/>
    </row>
    <row r="55" spans="1:11" ht="12" customHeight="1" x14ac:dyDescent="0.15">
      <c r="A55" s="4"/>
      <c r="B55" s="4"/>
      <c r="C55" s="4"/>
      <c r="D55" s="4"/>
      <c r="E55" s="4"/>
      <c r="F55" s="4"/>
      <c r="J55" s="5"/>
    </row>
    <row r="56" spans="1:11" ht="12" customHeight="1" x14ac:dyDescent="0.15">
      <c r="A56" s="4"/>
      <c r="B56" s="4"/>
      <c r="C56" s="4"/>
      <c r="D56" s="4"/>
      <c r="E56" s="4"/>
      <c r="F56" s="4"/>
      <c r="J56" s="5"/>
    </row>
    <row r="57" spans="1:11" ht="12" customHeight="1" x14ac:dyDescent="0.15">
      <c r="A57" s="4"/>
      <c r="B57" s="4"/>
      <c r="C57" s="4"/>
      <c r="D57" s="4"/>
      <c r="E57" s="4"/>
      <c r="F57" s="4"/>
      <c r="J57" s="5"/>
    </row>
    <row r="58" spans="1:11" ht="12" customHeight="1" x14ac:dyDescent="0.15">
      <c r="A58" s="4"/>
      <c r="B58" s="4"/>
      <c r="C58" s="4"/>
      <c r="D58" s="4"/>
      <c r="E58" s="4"/>
      <c r="F58" s="4"/>
    </row>
    <row r="59" spans="1:11" ht="12" customHeight="1" x14ac:dyDescent="0.15">
      <c r="A59" s="4"/>
      <c r="B59" s="4"/>
      <c r="C59" s="4"/>
      <c r="D59" s="4"/>
      <c r="E59" s="4"/>
      <c r="F59" s="4"/>
    </row>
    <row r="60" spans="1:11" ht="12" customHeight="1" x14ac:dyDescent="0.15">
      <c r="A60" s="4"/>
      <c r="B60" s="4"/>
      <c r="C60" s="4"/>
      <c r="D60" s="4"/>
      <c r="E60" s="4"/>
      <c r="F60" s="4"/>
      <c r="G60" s="4"/>
      <c r="H60" s="4"/>
      <c r="J60" s="4"/>
      <c r="K60" s="4"/>
    </row>
    <row r="61" spans="1:11" ht="12" customHeight="1" x14ac:dyDescent="0.15">
      <c r="A61" s="4"/>
      <c r="B61" s="4"/>
      <c r="C61" s="4"/>
      <c r="D61" s="4"/>
      <c r="E61" s="4"/>
      <c r="F61" s="4"/>
    </row>
    <row r="62" spans="1:11" ht="12" customHeight="1" x14ac:dyDescent="0.15">
      <c r="A62" s="4"/>
      <c r="B62" s="4"/>
      <c r="C62" s="4"/>
      <c r="D62" s="4"/>
      <c r="E62" s="4"/>
      <c r="F62" s="4"/>
    </row>
    <row r="63" spans="1:11" ht="12" customHeight="1" x14ac:dyDescent="0.15">
      <c r="A63" s="4"/>
      <c r="B63" s="4"/>
      <c r="C63" s="4"/>
      <c r="D63" s="4"/>
      <c r="E63" s="4"/>
      <c r="F63" s="4"/>
    </row>
    <row r="64" spans="1:11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  <row r="74" ht="12" customHeight="1" x14ac:dyDescent="0.15"/>
    <row r="75" ht="12" customHeight="1" x14ac:dyDescent="0.15"/>
  </sheetData>
  <phoneticPr fontId="0" type="noConversion"/>
  <pageMargins left="0.82685039370078739" right="0.19685039370078741" top="0.39370078740157483" bottom="0.39370078740157483" header="0.51181102362204722" footer="0.51181102362204722"/>
  <pageSetup paperSize="9" scale="8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75"/>
  <sheetViews>
    <sheetView topLeftCell="A4" workbookViewId="0">
      <selection activeCell="I33" sqref="I33"/>
    </sheetView>
  </sheetViews>
  <sheetFormatPr baseColWidth="10" defaultColWidth="8.83203125" defaultRowHeight="13" x14ac:dyDescent="0.15"/>
  <cols>
    <col min="1" max="1" width="19.1640625" customWidth="1"/>
    <col min="2" max="2" width="4.33203125" bestFit="1" customWidth="1"/>
    <col min="3" max="3" width="15.5" customWidth="1"/>
    <col min="4" max="4" width="3" bestFit="1" customWidth="1"/>
    <col min="5" max="6" width="3.1640625" bestFit="1" customWidth="1"/>
    <col min="7" max="7" width="6.33203125" bestFit="1" customWidth="1"/>
    <col min="8" max="8" width="4.6640625" customWidth="1"/>
    <col min="9" max="9" width="15.33203125" customWidth="1"/>
    <col min="10" max="10" width="3" bestFit="1" customWidth="1"/>
    <col min="11" max="12" width="3.1640625" bestFit="1" customWidth="1"/>
    <col min="13" max="13" width="6.33203125" bestFit="1" customWidth="1"/>
    <col min="14" max="14" width="5.6640625" customWidth="1"/>
    <col min="15" max="15" width="15.33203125" bestFit="1" customWidth="1"/>
    <col min="16" max="18" width="3.1640625" bestFit="1" customWidth="1"/>
    <col min="19" max="19" width="6.33203125" bestFit="1" customWidth="1"/>
    <col min="20" max="20" width="3.6640625" customWidth="1"/>
    <col min="21" max="21" width="13" customWidth="1"/>
    <col min="22" max="22" width="4.33203125" bestFit="1" customWidth="1"/>
    <col min="23" max="23" width="3.5" bestFit="1" customWidth="1"/>
    <col min="24" max="24" width="3" bestFit="1" customWidth="1"/>
    <col min="25" max="25" width="3.5" bestFit="1" customWidth="1"/>
    <col min="26" max="26" width="3" bestFit="1" customWidth="1"/>
    <col min="27" max="28" width="3.5" bestFit="1" customWidth="1"/>
    <col min="29" max="29" width="6.33203125" bestFit="1" customWidth="1"/>
  </cols>
  <sheetData>
    <row r="1" spans="1:29" ht="23" x14ac:dyDescent="0.25">
      <c r="A1" s="6" t="s">
        <v>256</v>
      </c>
    </row>
    <row r="3" spans="1:29" ht="23" x14ac:dyDescent="0.25">
      <c r="A3" s="6" t="s">
        <v>74</v>
      </c>
      <c r="U3" s="6" t="s">
        <v>64</v>
      </c>
    </row>
    <row r="4" spans="1:29" ht="14" thickBot="1" x14ac:dyDescent="0.2"/>
    <row r="5" spans="1:29" ht="12.75" customHeight="1" x14ac:dyDescent="0.15">
      <c r="A5" s="80" t="s">
        <v>10</v>
      </c>
      <c r="B5" s="43"/>
      <c r="C5" s="44" t="s">
        <v>65</v>
      </c>
      <c r="D5" s="45"/>
      <c r="E5" s="45"/>
      <c r="F5" s="45"/>
      <c r="G5" s="46"/>
      <c r="H5" s="51"/>
      <c r="I5" s="44" t="s">
        <v>66</v>
      </c>
      <c r="J5" s="45"/>
      <c r="K5" s="45"/>
      <c r="L5" s="45"/>
      <c r="M5" s="46"/>
      <c r="N5" s="51"/>
      <c r="O5" s="54" t="s">
        <v>67</v>
      </c>
      <c r="P5" s="45"/>
      <c r="Q5" s="45"/>
      <c r="R5" s="45"/>
      <c r="S5" s="46"/>
      <c r="U5" s="1"/>
      <c r="V5" s="3" t="s">
        <v>75</v>
      </c>
      <c r="W5" s="11" t="s">
        <v>142</v>
      </c>
      <c r="X5" s="11" t="s">
        <v>143</v>
      </c>
      <c r="Y5" s="11" t="s">
        <v>141</v>
      </c>
      <c r="Z5" s="11" t="s">
        <v>144</v>
      </c>
      <c r="AA5" s="11" t="s">
        <v>145</v>
      </c>
      <c r="AB5" s="11" t="s">
        <v>146</v>
      </c>
      <c r="AC5" s="3" t="s">
        <v>77</v>
      </c>
    </row>
    <row r="6" spans="1:29" ht="12.75" customHeight="1" x14ac:dyDescent="0.15">
      <c r="A6" s="81" t="s">
        <v>180</v>
      </c>
      <c r="B6" s="47" t="s">
        <v>75</v>
      </c>
      <c r="C6" s="24" t="s">
        <v>76</v>
      </c>
      <c r="D6" s="25" t="s">
        <v>71</v>
      </c>
      <c r="E6" s="25" t="s">
        <v>72</v>
      </c>
      <c r="F6" s="25" t="s">
        <v>73</v>
      </c>
      <c r="G6" s="48" t="s">
        <v>77</v>
      </c>
      <c r="H6" s="52" t="s">
        <v>75</v>
      </c>
      <c r="I6" s="24" t="s">
        <v>76</v>
      </c>
      <c r="J6" s="25" t="s">
        <v>71</v>
      </c>
      <c r="K6" s="25" t="s">
        <v>72</v>
      </c>
      <c r="L6" s="25" t="s">
        <v>73</v>
      </c>
      <c r="M6" s="48" t="s">
        <v>77</v>
      </c>
      <c r="N6" s="52" t="s">
        <v>75</v>
      </c>
      <c r="O6" s="50" t="s">
        <v>76</v>
      </c>
      <c r="P6" s="25" t="s">
        <v>71</v>
      </c>
      <c r="Q6" s="25" t="s">
        <v>72</v>
      </c>
      <c r="R6" s="25" t="s">
        <v>73</v>
      </c>
      <c r="S6" s="48" t="s">
        <v>77</v>
      </c>
      <c r="U6" s="1" t="str">
        <f t="shared" ref="U6:U15" si="0">A7</f>
        <v>CHELMSFORD RED</v>
      </c>
      <c r="V6" s="19">
        <v>1</v>
      </c>
      <c r="W6" s="39">
        <f t="shared" ref="W6:W15" si="1">G7</f>
        <v>0</v>
      </c>
      <c r="X6" s="39">
        <f>M7</f>
        <v>3</v>
      </c>
      <c r="Y6" s="39">
        <f>S7</f>
        <v>7</v>
      </c>
      <c r="Z6" s="39">
        <f>G21</f>
        <v>4</v>
      </c>
      <c r="AA6" s="39">
        <f>M21</f>
        <v>7</v>
      </c>
      <c r="AB6" s="39">
        <f>S21</f>
        <v>7</v>
      </c>
      <c r="AC6" s="39">
        <f t="shared" ref="AC6:AC13" si="2">SUM(W6:AB6)</f>
        <v>28</v>
      </c>
    </row>
    <row r="7" spans="1:29" ht="12.75" customHeight="1" x14ac:dyDescent="0.15">
      <c r="A7" s="55" t="s">
        <v>203</v>
      </c>
      <c r="B7" s="49" t="s">
        <v>126</v>
      </c>
      <c r="C7" s="14" t="s">
        <v>252</v>
      </c>
      <c r="D7" s="14">
        <v>0</v>
      </c>
      <c r="E7" s="14">
        <v>0</v>
      </c>
      <c r="F7" s="14">
        <v>0</v>
      </c>
      <c r="G7" s="147">
        <v>0</v>
      </c>
      <c r="H7" s="172" t="s">
        <v>129</v>
      </c>
      <c r="I7" s="14" t="s">
        <v>224</v>
      </c>
      <c r="J7" s="147">
        <v>0</v>
      </c>
      <c r="K7" s="147">
        <v>2</v>
      </c>
      <c r="L7" s="14">
        <v>0</v>
      </c>
      <c r="M7" s="147">
        <v>3</v>
      </c>
      <c r="N7" s="172" t="s">
        <v>130</v>
      </c>
      <c r="O7" s="14" t="s">
        <v>243</v>
      </c>
      <c r="P7" s="147">
        <v>1</v>
      </c>
      <c r="Q7" s="147">
        <v>15</v>
      </c>
      <c r="R7" s="14">
        <v>0</v>
      </c>
      <c r="S7" s="140">
        <v>7</v>
      </c>
      <c r="U7" s="1" t="str">
        <f t="shared" si="0"/>
        <v>DOES</v>
      </c>
      <c r="V7" s="26">
        <v>2</v>
      </c>
      <c r="W7" s="39">
        <f t="shared" si="1"/>
        <v>3.5</v>
      </c>
      <c r="X7" s="39">
        <f t="shared" ref="X7:X15" si="3">M8</f>
        <v>5</v>
      </c>
      <c r="Y7" s="39">
        <f t="shared" ref="Y7:Y15" si="4">S8</f>
        <v>8</v>
      </c>
      <c r="Z7" s="39">
        <f t="shared" ref="Z7:Z15" si="5">G22</f>
        <v>10</v>
      </c>
      <c r="AA7" s="39">
        <f t="shared" ref="AA7:AA15" si="6">M22</f>
        <v>6</v>
      </c>
      <c r="AB7" s="39">
        <f t="shared" ref="AB7:AB15" si="7">S22</f>
        <v>2</v>
      </c>
      <c r="AC7" s="39">
        <f t="shared" si="2"/>
        <v>34.5</v>
      </c>
    </row>
    <row r="8" spans="1:29" ht="12.75" customHeight="1" x14ac:dyDescent="0.15">
      <c r="A8" s="55" t="s">
        <v>3</v>
      </c>
      <c r="B8" s="49" t="s">
        <v>150</v>
      </c>
      <c r="C8" s="147" t="s">
        <v>300</v>
      </c>
      <c r="D8" s="14">
        <v>0</v>
      </c>
      <c r="E8" s="14">
        <v>3</v>
      </c>
      <c r="F8" s="14">
        <v>0</v>
      </c>
      <c r="G8" s="147">
        <v>3.5</v>
      </c>
      <c r="H8" s="172" t="s">
        <v>121</v>
      </c>
      <c r="I8" s="147" t="s">
        <v>248</v>
      </c>
      <c r="J8" s="147">
        <v>0</v>
      </c>
      <c r="K8" s="147">
        <v>3</v>
      </c>
      <c r="L8" s="14">
        <v>0</v>
      </c>
      <c r="M8" s="147">
        <v>5</v>
      </c>
      <c r="N8" s="53" t="s">
        <v>19</v>
      </c>
      <c r="O8" s="147" t="s">
        <v>226</v>
      </c>
      <c r="P8" s="147">
        <v>2</v>
      </c>
      <c r="Q8" s="147">
        <v>0</v>
      </c>
      <c r="R8" s="14">
        <v>8</v>
      </c>
      <c r="S8" s="140">
        <v>8</v>
      </c>
      <c r="U8" s="1" t="str">
        <f t="shared" si="0"/>
        <v>HARWICH</v>
      </c>
      <c r="V8" s="19">
        <v>3</v>
      </c>
      <c r="W8" s="39">
        <f t="shared" si="1"/>
        <v>9</v>
      </c>
      <c r="X8" s="39">
        <f t="shared" si="3"/>
        <v>6</v>
      </c>
      <c r="Y8" s="39">
        <f t="shared" si="4"/>
        <v>2.5</v>
      </c>
      <c r="Z8" s="39">
        <f t="shared" si="5"/>
        <v>5</v>
      </c>
      <c r="AA8" s="39">
        <f t="shared" si="6"/>
        <v>4</v>
      </c>
      <c r="AB8" s="39">
        <f t="shared" si="7"/>
        <v>10</v>
      </c>
      <c r="AC8" s="39">
        <f t="shared" si="2"/>
        <v>36.5</v>
      </c>
    </row>
    <row r="9" spans="1:29" ht="12.75" customHeight="1" x14ac:dyDescent="0.15">
      <c r="A9" s="55" t="s">
        <v>189</v>
      </c>
      <c r="B9" s="49" t="s">
        <v>113</v>
      </c>
      <c r="C9" s="147" t="s">
        <v>221</v>
      </c>
      <c r="D9" s="14">
        <v>1</v>
      </c>
      <c r="E9" s="14">
        <v>13</v>
      </c>
      <c r="F9" s="14">
        <v>0</v>
      </c>
      <c r="G9" s="147">
        <v>9</v>
      </c>
      <c r="H9" s="172" t="s">
        <v>78</v>
      </c>
      <c r="I9" s="147" t="s">
        <v>235</v>
      </c>
      <c r="J9" s="147">
        <v>0</v>
      </c>
      <c r="K9" s="147">
        <v>7</v>
      </c>
      <c r="L9" s="14">
        <v>8</v>
      </c>
      <c r="M9" s="147">
        <v>6</v>
      </c>
      <c r="N9" s="172" t="s">
        <v>7</v>
      </c>
      <c r="O9" s="147" t="s">
        <v>309</v>
      </c>
      <c r="P9" s="147">
        <v>0</v>
      </c>
      <c r="Q9" s="147">
        <v>1</v>
      </c>
      <c r="R9" s="14">
        <v>0</v>
      </c>
      <c r="S9" s="140">
        <v>2.5</v>
      </c>
      <c r="U9" s="1" t="str">
        <f t="shared" si="0"/>
        <v>CHELMSFORD BLUE</v>
      </c>
      <c r="V9" s="19">
        <v>4</v>
      </c>
      <c r="W9" s="39">
        <f t="shared" si="1"/>
        <v>2</v>
      </c>
      <c r="X9" s="39">
        <f t="shared" si="3"/>
        <v>4</v>
      </c>
      <c r="Y9" s="39">
        <f t="shared" si="4"/>
        <v>1</v>
      </c>
      <c r="Z9" s="39">
        <f t="shared" si="5"/>
        <v>0</v>
      </c>
      <c r="AA9" s="39">
        <f t="shared" si="6"/>
        <v>1.5</v>
      </c>
      <c r="AB9" s="39">
        <f t="shared" si="7"/>
        <v>6</v>
      </c>
      <c r="AC9" s="39">
        <f t="shared" si="2"/>
        <v>14.5</v>
      </c>
    </row>
    <row r="10" spans="1:29" ht="12.75" customHeight="1" x14ac:dyDescent="0.15">
      <c r="A10" s="55" t="s">
        <v>202</v>
      </c>
      <c r="B10" s="49" t="s">
        <v>116</v>
      </c>
      <c r="C10" s="147" t="s">
        <v>240</v>
      </c>
      <c r="D10" s="147">
        <v>0</v>
      </c>
      <c r="E10" s="147">
        <v>1</v>
      </c>
      <c r="F10" s="147">
        <v>0</v>
      </c>
      <c r="G10" s="147">
        <v>2</v>
      </c>
      <c r="H10" s="172" t="s">
        <v>128</v>
      </c>
      <c r="I10" s="147" t="s">
        <v>274</v>
      </c>
      <c r="J10" s="147">
        <v>0</v>
      </c>
      <c r="K10" s="147">
        <v>2</v>
      </c>
      <c r="L10" s="147">
        <v>8</v>
      </c>
      <c r="M10" s="147">
        <v>4</v>
      </c>
      <c r="N10" s="172" t="s">
        <v>23</v>
      </c>
      <c r="O10" s="147" t="s">
        <v>247</v>
      </c>
      <c r="P10" s="147">
        <v>0</v>
      </c>
      <c r="Q10" s="147">
        <v>0</v>
      </c>
      <c r="R10" s="147">
        <v>4</v>
      </c>
      <c r="S10" s="140">
        <v>1</v>
      </c>
      <c r="U10" s="1" t="str">
        <f t="shared" si="0"/>
        <v>CAPS RED</v>
      </c>
      <c r="V10" s="26">
        <v>5</v>
      </c>
      <c r="W10" s="39">
        <f t="shared" si="1"/>
        <v>10</v>
      </c>
      <c r="X10" s="39">
        <f t="shared" si="3"/>
        <v>0</v>
      </c>
      <c r="Y10" s="39">
        <f t="shared" si="4"/>
        <v>5</v>
      </c>
      <c r="Z10" s="39">
        <f t="shared" si="5"/>
        <v>0</v>
      </c>
      <c r="AA10" s="39">
        <f t="shared" si="6"/>
        <v>3</v>
      </c>
      <c r="AB10" s="39">
        <f t="shared" si="7"/>
        <v>5</v>
      </c>
      <c r="AC10" s="39">
        <f t="shared" si="2"/>
        <v>23</v>
      </c>
    </row>
    <row r="11" spans="1:29" ht="12.75" customHeight="1" x14ac:dyDescent="0.15">
      <c r="A11" s="55" t="s">
        <v>259</v>
      </c>
      <c r="B11" s="49" t="s">
        <v>120</v>
      </c>
      <c r="C11" s="147" t="s">
        <v>219</v>
      </c>
      <c r="D11" s="147">
        <v>2</v>
      </c>
      <c r="E11" s="147">
        <v>3</v>
      </c>
      <c r="F11" s="147">
        <v>0</v>
      </c>
      <c r="G11" s="147">
        <v>10</v>
      </c>
      <c r="H11" s="172" t="s">
        <v>112</v>
      </c>
      <c r="I11" s="147" t="s">
        <v>213</v>
      </c>
      <c r="J11" s="147">
        <v>0</v>
      </c>
      <c r="K11" s="147">
        <v>0</v>
      </c>
      <c r="L11" s="147">
        <v>0</v>
      </c>
      <c r="M11" s="147">
        <v>0</v>
      </c>
      <c r="N11" s="172" t="s">
        <v>125</v>
      </c>
      <c r="O11" s="147" t="s">
        <v>227</v>
      </c>
      <c r="P11" s="147">
        <v>1</v>
      </c>
      <c r="Q11" s="147">
        <v>7</v>
      </c>
      <c r="R11" s="147">
        <v>0</v>
      </c>
      <c r="S11" s="140">
        <v>5</v>
      </c>
      <c r="U11" s="1" t="str">
        <f t="shared" si="0"/>
        <v>CAPS BLUE</v>
      </c>
      <c r="V11" s="19">
        <v>6</v>
      </c>
      <c r="W11" s="39">
        <f t="shared" si="1"/>
        <v>8</v>
      </c>
      <c r="X11" s="39">
        <f t="shared" si="3"/>
        <v>10</v>
      </c>
      <c r="Y11" s="39">
        <f t="shared" si="4"/>
        <v>6</v>
      </c>
      <c r="Z11" s="39">
        <f t="shared" si="5"/>
        <v>6</v>
      </c>
      <c r="AA11" s="39">
        <f t="shared" si="6"/>
        <v>8</v>
      </c>
      <c r="AB11" s="39">
        <f t="shared" si="7"/>
        <v>4</v>
      </c>
      <c r="AC11" s="39">
        <f t="shared" si="2"/>
        <v>42</v>
      </c>
    </row>
    <row r="12" spans="1:29" ht="12.75" customHeight="1" x14ac:dyDescent="0.15">
      <c r="A12" s="55" t="s">
        <v>258</v>
      </c>
      <c r="B12" s="49" t="s">
        <v>123</v>
      </c>
      <c r="C12" s="147" t="s">
        <v>305</v>
      </c>
      <c r="D12" s="147">
        <v>1</v>
      </c>
      <c r="E12" s="147">
        <v>1</v>
      </c>
      <c r="F12" s="147">
        <v>0</v>
      </c>
      <c r="G12" s="147">
        <v>8</v>
      </c>
      <c r="H12" s="172" t="s">
        <v>42</v>
      </c>
      <c r="I12" s="147" t="s">
        <v>283</v>
      </c>
      <c r="J12" s="147">
        <v>2</v>
      </c>
      <c r="K12" s="147">
        <v>5</v>
      </c>
      <c r="L12" s="147">
        <v>8</v>
      </c>
      <c r="M12" s="147">
        <v>10</v>
      </c>
      <c r="N12" s="172" t="s">
        <v>310</v>
      </c>
      <c r="O12" s="147" t="s">
        <v>311</v>
      </c>
      <c r="P12" s="147">
        <v>1</v>
      </c>
      <c r="Q12" s="147">
        <v>11</v>
      </c>
      <c r="R12" s="147">
        <v>0</v>
      </c>
      <c r="S12" s="140">
        <v>6</v>
      </c>
      <c r="U12" s="1" t="str">
        <f t="shared" si="0"/>
        <v>KELVEDON</v>
      </c>
      <c r="V12" s="19">
        <v>7</v>
      </c>
      <c r="W12" s="39">
        <f t="shared" si="1"/>
        <v>6</v>
      </c>
      <c r="X12" s="39">
        <f t="shared" si="3"/>
        <v>2</v>
      </c>
      <c r="Y12" s="39">
        <f t="shared" si="4"/>
        <v>2.5</v>
      </c>
      <c r="Z12" s="39">
        <f t="shared" si="5"/>
        <v>8</v>
      </c>
      <c r="AA12" s="39">
        <f t="shared" si="6"/>
        <v>9</v>
      </c>
      <c r="AB12" s="39">
        <f t="shared" si="7"/>
        <v>2</v>
      </c>
      <c r="AC12" s="40">
        <f t="shared" si="2"/>
        <v>29.5</v>
      </c>
    </row>
    <row r="13" spans="1:29" ht="12.75" customHeight="1" x14ac:dyDescent="0.15">
      <c r="A13" s="55" t="s">
        <v>48</v>
      </c>
      <c r="B13" s="49" t="s">
        <v>6</v>
      </c>
      <c r="C13" s="147" t="s">
        <v>306</v>
      </c>
      <c r="D13" s="147">
        <v>0</v>
      </c>
      <c r="E13" s="147">
        <v>7</v>
      </c>
      <c r="F13" s="147">
        <v>8</v>
      </c>
      <c r="G13" s="147">
        <v>6</v>
      </c>
      <c r="H13" s="172" t="s">
        <v>22</v>
      </c>
      <c r="I13" s="147" t="s">
        <v>307</v>
      </c>
      <c r="J13" s="147">
        <v>0</v>
      </c>
      <c r="K13" s="147">
        <v>1</v>
      </c>
      <c r="L13" s="147">
        <v>8</v>
      </c>
      <c r="M13" s="147">
        <v>2</v>
      </c>
      <c r="N13" s="172" t="s">
        <v>185</v>
      </c>
      <c r="O13" s="147" t="s">
        <v>268</v>
      </c>
      <c r="P13" s="147">
        <v>0</v>
      </c>
      <c r="Q13" s="147">
        <v>1</v>
      </c>
      <c r="R13" s="147">
        <v>0</v>
      </c>
      <c r="S13" s="140">
        <v>2.5</v>
      </c>
      <c r="U13" s="1" t="str">
        <f t="shared" si="0"/>
        <v>MALDON</v>
      </c>
      <c r="V13" s="26">
        <v>8</v>
      </c>
      <c r="W13" s="39">
        <f t="shared" si="1"/>
        <v>5</v>
      </c>
      <c r="X13" s="39">
        <f t="shared" si="3"/>
        <v>8</v>
      </c>
      <c r="Y13" s="39">
        <f t="shared" si="4"/>
        <v>4</v>
      </c>
      <c r="Z13" s="39">
        <f t="shared" si="5"/>
        <v>7</v>
      </c>
      <c r="AA13" s="39">
        <f t="shared" si="6"/>
        <v>5</v>
      </c>
      <c r="AB13" s="39">
        <f t="shared" si="7"/>
        <v>9</v>
      </c>
      <c r="AC13" s="40">
        <f t="shared" si="2"/>
        <v>38</v>
      </c>
    </row>
    <row r="14" spans="1:29" ht="12.75" customHeight="1" x14ac:dyDescent="0.15">
      <c r="A14" s="55" t="s">
        <v>46</v>
      </c>
      <c r="B14" s="49" t="s">
        <v>9</v>
      </c>
      <c r="C14" s="147" t="s">
        <v>237</v>
      </c>
      <c r="D14" s="147">
        <v>0</v>
      </c>
      <c r="E14" s="147">
        <v>7</v>
      </c>
      <c r="F14" s="147">
        <v>0</v>
      </c>
      <c r="G14" s="147">
        <v>5</v>
      </c>
      <c r="H14" s="172" t="s">
        <v>5</v>
      </c>
      <c r="I14" s="147" t="s">
        <v>269</v>
      </c>
      <c r="J14" s="147">
        <v>1</v>
      </c>
      <c r="K14" s="147">
        <v>1</v>
      </c>
      <c r="L14" s="147">
        <v>8</v>
      </c>
      <c r="M14" s="147">
        <v>8</v>
      </c>
      <c r="N14" s="172" t="s">
        <v>110</v>
      </c>
      <c r="O14" s="147" t="s">
        <v>225</v>
      </c>
      <c r="P14" s="147">
        <v>1</v>
      </c>
      <c r="Q14" s="147">
        <v>5</v>
      </c>
      <c r="R14" s="147">
        <v>0</v>
      </c>
      <c r="S14" s="140">
        <v>4</v>
      </c>
      <c r="U14" s="1" t="str">
        <f t="shared" si="0"/>
        <v>BILLERICAY</v>
      </c>
      <c r="V14" s="19">
        <v>9</v>
      </c>
      <c r="W14" s="39">
        <f t="shared" si="1"/>
        <v>3.5</v>
      </c>
      <c r="X14" s="39">
        <f t="shared" si="3"/>
        <v>9</v>
      </c>
      <c r="Y14" s="39">
        <f t="shared" si="4"/>
        <v>9</v>
      </c>
      <c r="Z14" s="39">
        <f t="shared" si="5"/>
        <v>3</v>
      </c>
      <c r="AA14" s="39">
        <f t="shared" si="6"/>
        <v>1.5</v>
      </c>
      <c r="AB14" s="39">
        <f t="shared" si="7"/>
        <v>2</v>
      </c>
      <c r="AC14" s="40">
        <f>SUM(W14:AB14)</f>
        <v>28</v>
      </c>
    </row>
    <row r="15" spans="1:29" ht="12.75" customHeight="1" x14ac:dyDescent="0.15">
      <c r="A15" s="55" t="s">
        <v>47</v>
      </c>
      <c r="B15" s="49" t="s">
        <v>21</v>
      </c>
      <c r="C15" s="147" t="s">
        <v>210</v>
      </c>
      <c r="D15" s="147">
        <v>0</v>
      </c>
      <c r="E15" s="147">
        <v>3</v>
      </c>
      <c r="F15" s="147">
        <v>0</v>
      </c>
      <c r="G15" s="147">
        <v>3.5</v>
      </c>
      <c r="H15" s="172" t="s">
        <v>184</v>
      </c>
      <c r="I15" s="147" t="s">
        <v>308</v>
      </c>
      <c r="J15" s="147">
        <v>1</v>
      </c>
      <c r="K15" s="147">
        <v>3</v>
      </c>
      <c r="L15" s="147">
        <v>0</v>
      </c>
      <c r="M15" s="147">
        <v>9</v>
      </c>
      <c r="N15" s="172" t="s">
        <v>118</v>
      </c>
      <c r="O15" s="147" t="s">
        <v>220</v>
      </c>
      <c r="P15" s="147">
        <v>2</v>
      </c>
      <c r="Q15" s="147">
        <v>14</v>
      </c>
      <c r="R15" s="147">
        <v>0</v>
      </c>
      <c r="S15" s="140">
        <v>9</v>
      </c>
      <c r="U15" s="1" t="str">
        <f t="shared" si="0"/>
        <v>BRAINTREE</v>
      </c>
      <c r="V15" s="19">
        <v>10</v>
      </c>
      <c r="W15" s="39">
        <f t="shared" si="1"/>
        <v>7</v>
      </c>
      <c r="X15" s="39">
        <f t="shared" si="3"/>
        <v>7</v>
      </c>
      <c r="Y15" s="39">
        <f t="shared" si="4"/>
        <v>10</v>
      </c>
      <c r="Z15" s="39">
        <f t="shared" si="5"/>
        <v>9</v>
      </c>
      <c r="AA15" s="39">
        <f t="shared" si="6"/>
        <v>10</v>
      </c>
      <c r="AB15" s="39">
        <f t="shared" si="7"/>
        <v>8</v>
      </c>
      <c r="AC15" s="39">
        <f>SUM(W15:AB15)</f>
        <v>51</v>
      </c>
    </row>
    <row r="16" spans="1:29" ht="15" thickBot="1" x14ac:dyDescent="0.2">
      <c r="A16" s="56" t="s">
        <v>27</v>
      </c>
      <c r="B16" s="82" t="s">
        <v>183</v>
      </c>
      <c r="C16" s="141" t="s">
        <v>239</v>
      </c>
      <c r="D16" s="141">
        <v>0</v>
      </c>
      <c r="E16" s="141">
        <v>14</v>
      </c>
      <c r="F16" s="141">
        <v>8</v>
      </c>
      <c r="G16" s="141">
        <v>7</v>
      </c>
      <c r="H16" s="183" t="s">
        <v>79</v>
      </c>
      <c r="I16" s="141" t="s">
        <v>245</v>
      </c>
      <c r="J16" s="141">
        <v>0</v>
      </c>
      <c r="K16" s="141">
        <v>10</v>
      </c>
      <c r="L16" s="141">
        <v>8</v>
      </c>
      <c r="M16" s="141">
        <v>7</v>
      </c>
      <c r="N16" s="183" t="s">
        <v>312</v>
      </c>
      <c r="O16" s="141" t="s">
        <v>216</v>
      </c>
      <c r="P16" s="141">
        <v>2</v>
      </c>
      <c r="Q16" s="141">
        <v>15</v>
      </c>
      <c r="R16" s="141">
        <v>0</v>
      </c>
      <c r="S16" s="123">
        <v>10</v>
      </c>
      <c r="AC16" s="41">
        <f>SUM(AC6:AC15)</f>
        <v>325</v>
      </c>
    </row>
    <row r="17" spans="1:29" ht="12.75" customHeight="1" x14ac:dyDescent="0.15">
      <c r="A17" s="18"/>
      <c r="B17" s="42"/>
      <c r="C17" s="18"/>
      <c r="D17" s="23"/>
      <c r="E17" s="23"/>
      <c r="F17" s="23"/>
      <c r="G17" s="30"/>
      <c r="H17" s="30"/>
      <c r="I17" s="29"/>
      <c r="J17" s="23"/>
      <c r="K17" s="23"/>
      <c r="L17" s="23"/>
      <c r="M17" s="30"/>
      <c r="N17" s="30"/>
      <c r="O17" s="29"/>
      <c r="P17" s="23"/>
      <c r="Q17" s="23"/>
      <c r="R17" s="23"/>
      <c r="S17" s="30"/>
      <c r="AC17" s="41"/>
    </row>
    <row r="18" spans="1:29" ht="12.75" customHeight="1" thickBot="1" x14ac:dyDescent="0.2">
      <c r="A18" s="4"/>
      <c r="B18" s="15"/>
      <c r="C18" s="4"/>
      <c r="D18" s="5"/>
      <c r="E18" s="5"/>
      <c r="F18" s="5"/>
      <c r="G18" s="15"/>
      <c r="H18" s="15"/>
      <c r="I18" s="4"/>
      <c r="J18" s="5"/>
      <c r="K18" s="5"/>
      <c r="L18" s="5"/>
      <c r="M18" s="15"/>
      <c r="N18" s="15"/>
      <c r="O18" s="4"/>
      <c r="P18" s="5"/>
      <c r="Q18" s="5"/>
      <c r="R18" s="5"/>
      <c r="S18" s="15"/>
    </row>
    <row r="19" spans="1:29" ht="12.75" customHeight="1" x14ac:dyDescent="0.15">
      <c r="A19" s="80" t="s">
        <v>10</v>
      </c>
      <c r="B19" s="43"/>
      <c r="C19" s="44" t="s">
        <v>68</v>
      </c>
      <c r="D19" s="45"/>
      <c r="E19" s="45"/>
      <c r="F19" s="45"/>
      <c r="G19" s="46"/>
      <c r="H19" s="51"/>
      <c r="I19" s="44" t="s">
        <v>69</v>
      </c>
      <c r="J19" s="45"/>
      <c r="K19" s="45"/>
      <c r="L19" s="45"/>
      <c r="M19" s="46"/>
      <c r="N19" s="51"/>
      <c r="O19" s="44" t="s">
        <v>70</v>
      </c>
      <c r="P19" s="45"/>
      <c r="Q19" s="45"/>
      <c r="R19" s="45"/>
      <c r="S19" s="46"/>
    </row>
    <row r="20" spans="1:29" ht="12.75" customHeight="1" x14ac:dyDescent="0.15">
      <c r="A20" s="81" t="s">
        <v>180</v>
      </c>
      <c r="B20" s="47" t="s">
        <v>75</v>
      </c>
      <c r="C20" s="24" t="s">
        <v>76</v>
      </c>
      <c r="D20" s="25" t="s">
        <v>71</v>
      </c>
      <c r="E20" s="25" t="s">
        <v>72</v>
      </c>
      <c r="F20" s="25" t="s">
        <v>73</v>
      </c>
      <c r="G20" s="48" t="s">
        <v>77</v>
      </c>
      <c r="H20" s="52" t="s">
        <v>75</v>
      </c>
      <c r="I20" s="24" t="s">
        <v>76</v>
      </c>
      <c r="J20" s="25" t="s">
        <v>71</v>
      </c>
      <c r="K20" s="25" t="s">
        <v>72</v>
      </c>
      <c r="L20" s="25" t="s">
        <v>73</v>
      </c>
      <c r="M20" s="48" t="s">
        <v>77</v>
      </c>
      <c r="N20" s="52" t="s">
        <v>75</v>
      </c>
      <c r="O20" s="24" t="s">
        <v>76</v>
      </c>
      <c r="P20" s="25" t="s">
        <v>71</v>
      </c>
      <c r="Q20" s="25" t="s">
        <v>72</v>
      </c>
      <c r="R20" s="25" t="s">
        <v>73</v>
      </c>
      <c r="S20" s="48" t="s">
        <v>77</v>
      </c>
    </row>
    <row r="21" spans="1:29" ht="12.75" customHeight="1" x14ac:dyDescent="0.15">
      <c r="A21" s="55" t="str">
        <f t="shared" ref="A21:A30" si="8">A7</f>
        <v>CHELMSFORD RED</v>
      </c>
      <c r="B21" s="49" t="s">
        <v>24</v>
      </c>
      <c r="C21" s="139" t="s">
        <v>215</v>
      </c>
      <c r="D21" s="14">
        <v>0</v>
      </c>
      <c r="E21" s="14">
        <v>2</v>
      </c>
      <c r="F21" s="14">
        <v>0</v>
      </c>
      <c r="G21" s="147">
        <v>4</v>
      </c>
      <c r="H21" s="172" t="s">
        <v>53</v>
      </c>
      <c r="I21" s="139" t="s">
        <v>280</v>
      </c>
      <c r="J21" s="147">
        <v>0</v>
      </c>
      <c r="K21" s="147">
        <v>7</v>
      </c>
      <c r="L21" s="14">
        <v>8</v>
      </c>
      <c r="M21" s="147">
        <v>7</v>
      </c>
      <c r="N21" s="172" t="s">
        <v>26</v>
      </c>
      <c r="O21" s="139" t="s">
        <v>206</v>
      </c>
      <c r="P21" s="147">
        <v>1</v>
      </c>
      <c r="Q21" s="147">
        <v>3</v>
      </c>
      <c r="R21" s="14">
        <v>12</v>
      </c>
      <c r="S21" s="140">
        <v>7</v>
      </c>
    </row>
    <row r="22" spans="1:29" ht="12.75" customHeight="1" x14ac:dyDescent="0.15">
      <c r="A22" s="55" t="str">
        <f t="shared" si="8"/>
        <v>DOES</v>
      </c>
      <c r="B22" s="49" t="s">
        <v>152</v>
      </c>
      <c r="C22" s="139" t="s">
        <v>281</v>
      </c>
      <c r="D22" s="14">
        <v>3</v>
      </c>
      <c r="E22" s="14">
        <v>11</v>
      </c>
      <c r="F22" s="14">
        <v>0</v>
      </c>
      <c r="G22" s="147">
        <v>10</v>
      </c>
      <c r="H22" s="172" t="s">
        <v>149</v>
      </c>
      <c r="I22" s="139" t="s">
        <v>209</v>
      </c>
      <c r="J22" s="147">
        <v>0</v>
      </c>
      <c r="K22" s="147">
        <v>6</v>
      </c>
      <c r="L22" s="14">
        <v>0</v>
      </c>
      <c r="M22" s="147">
        <v>6</v>
      </c>
      <c r="N22" s="172" t="s">
        <v>107</v>
      </c>
      <c r="O22" s="139" t="s">
        <v>218</v>
      </c>
      <c r="P22" s="147">
        <v>0</v>
      </c>
      <c r="Q22" s="147">
        <v>1</v>
      </c>
      <c r="R22" s="14">
        <v>8</v>
      </c>
      <c r="S22" s="140">
        <v>2</v>
      </c>
    </row>
    <row r="23" spans="1:29" ht="12.75" customHeight="1" x14ac:dyDescent="0.15">
      <c r="A23" s="55" t="str">
        <f t="shared" si="8"/>
        <v>HARWICH</v>
      </c>
      <c r="B23" s="49" t="s">
        <v>124</v>
      </c>
      <c r="C23" s="139" t="s">
        <v>204</v>
      </c>
      <c r="D23" s="14">
        <v>0</v>
      </c>
      <c r="E23" s="14">
        <v>2</v>
      </c>
      <c r="F23" s="14">
        <v>8</v>
      </c>
      <c r="G23" s="147">
        <v>5</v>
      </c>
      <c r="H23" s="172" t="s">
        <v>119</v>
      </c>
      <c r="I23" s="139" t="s">
        <v>228</v>
      </c>
      <c r="J23" s="147">
        <v>0</v>
      </c>
      <c r="K23" s="147">
        <v>4</v>
      </c>
      <c r="L23" s="14">
        <v>12</v>
      </c>
      <c r="M23" s="147">
        <v>4</v>
      </c>
      <c r="N23" s="172" t="s">
        <v>188</v>
      </c>
      <c r="O23" s="139" t="s">
        <v>223</v>
      </c>
      <c r="P23" s="147">
        <v>3</v>
      </c>
      <c r="Q23" s="147">
        <v>10</v>
      </c>
      <c r="R23" s="14">
        <v>0</v>
      </c>
      <c r="S23" s="140">
        <v>10</v>
      </c>
    </row>
    <row r="24" spans="1:29" ht="12.75" customHeight="1" x14ac:dyDescent="0.15">
      <c r="A24" s="55" t="str">
        <f t="shared" si="8"/>
        <v>CHELMSFORD BLUE</v>
      </c>
      <c r="B24" s="49" t="s">
        <v>52</v>
      </c>
      <c r="C24" s="139" t="s">
        <v>231</v>
      </c>
      <c r="D24" s="147">
        <v>0</v>
      </c>
      <c r="E24" s="147">
        <v>0</v>
      </c>
      <c r="F24" s="147">
        <v>0</v>
      </c>
      <c r="G24" s="147">
        <v>0</v>
      </c>
      <c r="H24" s="172" t="s">
        <v>117</v>
      </c>
      <c r="I24" s="139" t="s">
        <v>267</v>
      </c>
      <c r="J24" s="147">
        <v>0</v>
      </c>
      <c r="K24" s="147">
        <v>1</v>
      </c>
      <c r="L24" s="147">
        <v>0</v>
      </c>
      <c r="M24" s="147">
        <v>1.5</v>
      </c>
      <c r="N24" s="172" t="s">
        <v>43</v>
      </c>
      <c r="O24" s="139" t="s">
        <v>316</v>
      </c>
      <c r="P24" s="147">
        <v>1</v>
      </c>
      <c r="Q24" s="147">
        <v>3</v>
      </c>
      <c r="R24" s="147">
        <v>0</v>
      </c>
      <c r="S24" s="140">
        <v>6</v>
      </c>
    </row>
    <row r="25" spans="1:29" ht="12.75" customHeight="1" x14ac:dyDescent="0.15">
      <c r="A25" s="55" t="str">
        <f t="shared" si="8"/>
        <v>CAPS RED</v>
      </c>
      <c r="B25" s="49" t="s">
        <v>44</v>
      </c>
      <c r="C25" s="139" t="s">
        <v>297</v>
      </c>
      <c r="D25" s="147">
        <v>0</v>
      </c>
      <c r="E25" s="147">
        <v>0</v>
      </c>
      <c r="F25" s="147">
        <v>0</v>
      </c>
      <c r="G25" s="147">
        <v>0</v>
      </c>
      <c r="H25" s="172" t="s">
        <v>25</v>
      </c>
      <c r="I25" s="139" t="s">
        <v>217</v>
      </c>
      <c r="J25" s="147">
        <v>0</v>
      </c>
      <c r="K25" s="147">
        <v>4</v>
      </c>
      <c r="L25" s="147">
        <v>8</v>
      </c>
      <c r="M25" s="147">
        <v>3</v>
      </c>
      <c r="N25" s="172" t="s">
        <v>111</v>
      </c>
      <c r="O25" s="139" t="s">
        <v>251</v>
      </c>
      <c r="P25" s="147">
        <v>0</v>
      </c>
      <c r="Q25" s="147">
        <v>7</v>
      </c>
      <c r="R25" s="147">
        <v>0</v>
      </c>
      <c r="S25" s="140">
        <v>5</v>
      </c>
    </row>
    <row r="26" spans="1:29" ht="12.75" customHeight="1" x14ac:dyDescent="0.15">
      <c r="A26" s="55" t="str">
        <f t="shared" si="8"/>
        <v>CAPS BLUE</v>
      </c>
      <c r="B26" s="49" t="s">
        <v>122</v>
      </c>
      <c r="C26" s="139" t="s">
        <v>313</v>
      </c>
      <c r="D26" s="147">
        <v>1</v>
      </c>
      <c r="E26" s="147">
        <v>2</v>
      </c>
      <c r="F26" s="147">
        <v>0</v>
      </c>
      <c r="G26" s="147">
        <v>6</v>
      </c>
      <c r="H26" s="172" t="s">
        <v>148</v>
      </c>
      <c r="I26" s="139" t="s">
        <v>261</v>
      </c>
      <c r="J26" s="147">
        <v>0</v>
      </c>
      <c r="K26" s="147">
        <v>10</v>
      </c>
      <c r="L26" s="147">
        <v>0</v>
      </c>
      <c r="M26" s="147">
        <v>8</v>
      </c>
      <c r="N26" s="172" t="s">
        <v>108</v>
      </c>
      <c r="O26" s="139" t="s">
        <v>222</v>
      </c>
      <c r="P26" s="147">
        <v>0</v>
      </c>
      <c r="Q26" s="147">
        <v>2</v>
      </c>
      <c r="R26" s="147">
        <v>0</v>
      </c>
      <c r="S26" s="140">
        <v>4</v>
      </c>
    </row>
    <row r="27" spans="1:29" ht="12.75" customHeight="1" x14ac:dyDescent="0.15">
      <c r="A27" s="55" t="str">
        <f t="shared" si="8"/>
        <v>KELVEDON</v>
      </c>
      <c r="B27" s="49" t="s">
        <v>106</v>
      </c>
      <c r="C27" s="139" t="s">
        <v>263</v>
      </c>
      <c r="D27" s="147">
        <v>1</v>
      </c>
      <c r="E27" s="147">
        <v>11</v>
      </c>
      <c r="F27" s="147">
        <v>8</v>
      </c>
      <c r="G27" s="147">
        <v>8</v>
      </c>
      <c r="H27" s="172" t="s">
        <v>154</v>
      </c>
      <c r="I27" s="139" t="s">
        <v>276</v>
      </c>
      <c r="J27" s="147">
        <v>1</v>
      </c>
      <c r="K27" s="147">
        <v>1</v>
      </c>
      <c r="L27" s="147">
        <v>0</v>
      </c>
      <c r="M27" s="147">
        <v>9</v>
      </c>
      <c r="N27" s="172" t="s">
        <v>156</v>
      </c>
      <c r="O27" s="139" t="s">
        <v>212</v>
      </c>
      <c r="P27" s="147">
        <v>0</v>
      </c>
      <c r="Q27" s="147">
        <v>1</v>
      </c>
      <c r="R27" s="147">
        <v>8</v>
      </c>
      <c r="S27" s="140">
        <v>2</v>
      </c>
    </row>
    <row r="28" spans="1:29" ht="12.75" customHeight="1" x14ac:dyDescent="0.15">
      <c r="A28" s="55" t="str">
        <f t="shared" si="8"/>
        <v>MALDON</v>
      </c>
      <c r="B28" s="49" t="s">
        <v>186</v>
      </c>
      <c r="C28" s="139" t="s">
        <v>207</v>
      </c>
      <c r="D28" s="147">
        <v>1</v>
      </c>
      <c r="E28" s="147">
        <v>4</v>
      </c>
      <c r="F28" s="147">
        <v>0</v>
      </c>
      <c r="G28" s="147">
        <v>7</v>
      </c>
      <c r="H28" s="172" t="s">
        <v>155</v>
      </c>
      <c r="I28" s="139" t="s">
        <v>299</v>
      </c>
      <c r="J28" s="147">
        <v>0</v>
      </c>
      <c r="K28" s="147">
        <v>5</v>
      </c>
      <c r="L28" s="147">
        <v>0</v>
      </c>
      <c r="M28" s="147">
        <v>5</v>
      </c>
      <c r="N28" s="172" t="s">
        <v>8</v>
      </c>
      <c r="O28" s="139" t="s">
        <v>250</v>
      </c>
      <c r="P28" s="147">
        <v>2</v>
      </c>
      <c r="Q28" s="147">
        <v>14</v>
      </c>
      <c r="R28" s="147">
        <v>8</v>
      </c>
      <c r="S28" s="140">
        <v>9</v>
      </c>
    </row>
    <row r="29" spans="1:29" ht="12.75" customHeight="1" x14ac:dyDescent="0.15">
      <c r="A29" s="55" t="str">
        <f t="shared" si="8"/>
        <v>BILLERICAY</v>
      </c>
      <c r="B29" s="49" t="s">
        <v>153</v>
      </c>
      <c r="C29" s="139" t="s">
        <v>230</v>
      </c>
      <c r="D29" s="147">
        <v>0</v>
      </c>
      <c r="E29" s="147">
        <v>1</v>
      </c>
      <c r="F29" s="147">
        <v>8</v>
      </c>
      <c r="G29" s="147">
        <v>3</v>
      </c>
      <c r="H29" s="172" t="s">
        <v>192</v>
      </c>
      <c r="I29" s="139" t="s">
        <v>315</v>
      </c>
      <c r="J29" s="147">
        <v>0</v>
      </c>
      <c r="K29" s="147">
        <v>1</v>
      </c>
      <c r="L29" s="147">
        <v>0</v>
      </c>
      <c r="M29" s="147">
        <v>1.5</v>
      </c>
      <c r="N29" s="172" t="s">
        <v>127</v>
      </c>
      <c r="O29" s="139" t="s">
        <v>234</v>
      </c>
      <c r="P29" s="147">
        <v>0</v>
      </c>
      <c r="Q29" s="147">
        <v>1</v>
      </c>
      <c r="R29" s="147">
        <v>8</v>
      </c>
      <c r="S29" s="140">
        <v>2</v>
      </c>
    </row>
    <row r="30" spans="1:29" ht="15" thickBot="1" x14ac:dyDescent="0.2">
      <c r="A30" s="56" t="str">
        <f t="shared" si="8"/>
        <v>BRAINTREE</v>
      </c>
      <c r="B30" s="82" t="s">
        <v>115</v>
      </c>
      <c r="C30" s="141" t="s">
        <v>314</v>
      </c>
      <c r="D30" s="141">
        <v>2</v>
      </c>
      <c r="E30" s="141">
        <v>10</v>
      </c>
      <c r="F30" s="141">
        <v>0</v>
      </c>
      <c r="G30" s="141">
        <v>9</v>
      </c>
      <c r="H30" s="183" t="s">
        <v>187</v>
      </c>
      <c r="I30" s="141" t="s">
        <v>236</v>
      </c>
      <c r="J30" s="141">
        <v>2</v>
      </c>
      <c r="K30" s="141">
        <v>0</v>
      </c>
      <c r="L30" s="141">
        <v>0</v>
      </c>
      <c r="M30" s="141">
        <v>10</v>
      </c>
      <c r="N30" s="183" t="s">
        <v>114</v>
      </c>
      <c r="O30" s="141" t="s">
        <v>301</v>
      </c>
      <c r="P30" s="141">
        <v>1</v>
      </c>
      <c r="Q30" s="141">
        <v>8</v>
      </c>
      <c r="R30" s="141">
        <v>0</v>
      </c>
      <c r="S30" s="123">
        <v>8</v>
      </c>
    </row>
    <row r="31" spans="1:29" ht="12.75" customHeight="1" x14ac:dyDescent="0.15">
      <c r="A31" s="4"/>
      <c r="B31" s="15"/>
      <c r="C31" s="4"/>
      <c r="D31" s="5"/>
      <c r="E31" s="5"/>
      <c r="F31" s="5"/>
      <c r="G31" s="15"/>
      <c r="H31" s="15"/>
      <c r="I31" s="4"/>
      <c r="J31" s="5"/>
      <c r="K31" s="5"/>
      <c r="L31" s="5"/>
      <c r="M31" s="15"/>
      <c r="N31" s="15"/>
      <c r="O31" s="4"/>
      <c r="P31" s="5"/>
      <c r="Q31" s="5"/>
      <c r="R31" s="5"/>
      <c r="S31" s="15"/>
    </row>
    <row r="32" spans="1:29" ht="12.75" customHeight="1" x14ac:dyDescent="0.15">
      <c r="A32" s="4"/>
      <c r="B32" s="15"/>
      <c r="C32" s="4"/>
      <c r="D32" s="5"/>
      <c r="E32" s="5"/>
      <c r="F32" s="5"/>
      <c r="G32" s="15"/>
      <c r="H32" s="15"/>
      <c r="I32" s="4"/>
      <c r="J32" s="5"/>
      <c r="K32" s="5"/>
      <c r="L32" s="5"/>
      <c r="M32" s="15"/>
      <c r="N32" s="15"/>
      <c r="O32" s="4"/>
      <c r="P32" s="5"/>
      <c r="Q32" s="5"/>
      <c r="R32" s="5"/>
      <c r="S32" s="15"/>
    </row>
    <row r="33" spans="1:10" ht="12" customHeight="1" x14ac:dyDescent="0.15">
      <c r="A33" s="4"/>
      <c r="B33" s="4"/>
      <c r="C33" s="4"/>
      <c r="D33" s="4"/>
      <c r="E33" s="4"/>
      <c r="F33" s="4"/>
      <c r="J33" s="5"/>
    </row>
    <row r="34" spans="1:10" ht="12" customHeight="1" x14ac:dyDescent="0.15">
      <c r="A34" s="4"/>
      <c r="B34" s="4"/>
      <c r="C34" s="4"/>
      <c r="D34" s="4"/>
      <c r="E34" s="4"/>
      <c r="F34" s="4"/>
      <c r="J34" s="5"/>
    </row>
    <row r="35" spans="1:10" ht="12" customHeight="1" x14ac:dyDescent="0.15">
      <c r="A35" s="4"/>
      <c r="B35" s="4"/>
      <c r="C35" s="4"/>
      <c r="D35" s="4"/>
      <c r="E35" s="4"/>
      <c r="F35" s="4"/>
      <c r="J35" s="5"/>
    </row>
    <row r="36" spans="1:10" ht="12" customHeight="1" x14ac:dyDescent="0.15">
      <c r="A36" s="4"/>
      <c r="B36" s="4"/>
      <c r="C36" s="4"/>
      <c r="D36" s="4"/>
      <c r="E36" s="4"/>
      <c r="F36" s="4"/>
      <c r="J36" s="5"/>
    </row>
    <row r="37" spans="1:10" ht="12" customHeight="1" x14ac:dyDescent="0.15">
      <c r="A37" s="4"/>
      <c r="B37" s="4"/>
      <c r="C37" s="4"/>
      <c r="D37" s="4"/>
      <c r="E37" s="4"/>
      <c r="F37" s="4"/>
      <c r="J37" s="5"/>
    </row>
    <row r="38" spans="1:10" ht="12" customHeight="1" x14ac:dyDescent="0.15">
      <c r="A38" s="4"/>
      <c r="B38" s="4"/>
      <c r="C38" s="4"/>
      <c r="D38" s="4"/>
      <c r="E38" s="4"/>
      <c r="F38" s="4"/>
      <c r="J38" s="5"/>
    </row>
    <row r="39" spans="1:10" ht="12" customHeight="1" x14ac:dyDescent="0.15">
      <c r="A39" s="4"/>
      <c r="B39" s="4"/>
      <c r="C39" s="4"/>
      <c r="D39" s="4"/>
      <c r="E39" s="4"/>
      <c r="F39" s="4"/>
      <c r="J39" s="5"/>
    </row>
    <row r="40" spans="1:10" ht="12" customHeight="1" x14ac:dyDescent="0.15">
      <c r="A40" s="4"/>
      <c r="B40" s="4"/>
      <c r="C40" s="4"/>
      <c r="D40" s="4"/>
      <c r="E40" s="4"/>
      <c r="F40" s="4"/>
      <c r="J40" s="5"/>
    </row>
    <row r="41" spans="1:10" ht="12" customHeight="1" x14ac:dyDescent="0.15">
      <c r="A41" s="4"/>
      <c r="B41" s="4"/>
      <c r="C41" s="4"/>
      <c r="D41" s="4"/>
      <c r="E41" s="4"/>
      <c r="F41" s="4"/>
      <c r="J41" s="5"/>
    </row>
    <row r="42" spans="1:10" ht="12" customHeight="1" x14ac:dyDescent="0.15">
      <c r="A42" s="4"/>
      <c r="B42" s="4"/>
      <c r="C42" s="4"/>
      <c r="D42" s="4"/>
      <c r="E42" s="4"/>
      <c r="F42" s="4"/>
      <c r="J42" s="5"/>
    </row>
    <row r="43" spans="1:10" ht="12" customHeight="1" x14ac:dyDescent="0.15">
      <c r="A43" s="4"/>
      <c r="B43" s="4"/>
      <c r="C43" s="4"/>
      <c r="D43" s="4"/>
      <c r="E43" s="4"/>
      <c r="F43" s="4"/>
      <c r="J43" s="5"/>
    </row>
    <row r="44" spans="1:10" ht="12" customHeight="1" x14ac:dyDescent="0.15">
      <c r="A44" s="4"/>
      <c r="B44" s="4"/>
      <c r="C44" s="4"/>
      <c r="D44" s="4"/>
      <c r="E44" s="4"/>
      <c r="F44" s="4"/>
      <c r="J44" s="5"/>
    </row>
    <row r="45" spans="1:10" ht="12" customHeight="1" x14ac:dyDescent="0.15">
      <c r="A45" s="4"/>
      <c r="B45" s="4"/>
      <c r="C45" s="4"/>
      <c r="D45" s="4"/>
      <c r="E45" s="4"/>
      <c r="F45" s="4"/>
      <c r="J45" s="5"/>
    </row>
    <row r="46" spans="1:10" ht="12" customHeight="1" x14ac:dyDescent="0.15">
      <c r="A46" s="4"/>
      <c r="B46" s="4"/>
      <c r="C46" s="4"/>
      <c r="D46" s="4"/>
      <c r="E46" s="4"/>
      <c r="F46" s="4"/>
      <c r="J46" s="5"/>
    </row>
    <row r="47" spans="1:10" ht="12" customHeight="1" x14ac:dyDescent="0.15">
      <c r="A47" s="4"/>
      <c r="B47" s="4"/>
      <c r="C47" s="4"/>
      <c r="D47" s="4"/>
      <c r="E47" s="4"/>
      <c r="F47" s="4"/>
      <c r="J47" s="5"/>
    </row>
    <row r="48" spans="1:10" ht="12" customHeight="1" x14ac:dyDescent="0.15">
      <c r="A48" s="4"/>
      <c r="B48" s="4"/>
      <c r="C48" s="4"/>
      <c r="D48" s="4"/>
      <c r="E48" s="4"/>
      <c r="F48" s="4"/>
      <c r="J48" s="5"/>
    </row>
    <row r="49" spans="1:11" ht="12" customHeight="1" x14ac:dyDescent="0.15">
      <c r="A49" s="4"/>
      <c r="B49" s="4"/>
      <c r="C49" s="4"/>
      <c r="D49" s="4"/>
      <c r="E49" s="4"/>
      <c r="F49" s="4"/>
      <c r="J49" s="5"/>
    </row>
    <row r="50" spans="1:11" ht="12" customHeight="1" x14ac:dyDescent="0.15">
      <c r="A50" s="4"/>
      <c r="B50" s="4"/>
      <c r="C50" s="4"/>
      <c r="D50" s="4"/>
      <c r="E50" s="4"/>
      <c r="F50" s="4"/>
      <c r="J50" s="5"/>
    </row>
    <row r="51" spans="1:11" ht="12" customHeight="1" x14ac:dyDescent="0.15">
      <c r="A51" s="4"/>
      <c r="B51" s="4"/>
      <c r="C51" s="4"/>
      <c r="D51" s="4"/>
      <c r="E51" s="4"/>
      <c r="F51" s="4"/>
      <c r="J51" s="5"/>
    </row>
    <row r="52" spans="1:11" ht="12" customHeight="1" x14ac:dyDescent="0.15">
      <c r="A52" s="4"/>
      <c r="B52" s="4"/>
      <c r="C52" s="4"/>
      <c r="D52" s="4"/>
      <c r="E52" s="4"/>
      <c r="F52" s="4"/>
      <c r="J52" s="5"/>
    </row>
    <row r="53" spans="1:11" ht="12" customHeight="1" x14ac:dyDescent="0.15">
      <c r="A53" s="4"/>
      <c r="B53" s="4"/>
      <c r="C53" s="4"/>
      <c r="D53" s="4"/>
      <c r="E53" s="4"/>
      <c r="F53" s="4"/>
      <c r="J53" s="5"/>
    </row>
    <row r="54" spans="1:11" ht="12" customHeight="1" x14ac:dyDescent="0.15">
      <c r="A54" s="4"/>
      <c r="B54" s="4"/>
      <c r="C54" s="4"/>
      <c r="D54" s="4"/>
      <c r="E54" s="4"/>
      <c r="F54" s="4"/>
      <c r="J54" s="5"/>
    </row>
    <row r="55" spans="1:11" ht="12" customHeight="1" x14ac:dyDescent="0.15">
      <c r="A55" s="4"/>
      <c r="B55" s="4"/>
      <c r="C55" s="4"/>
      <c r="D55" s="4"/>
      <c r="E55" s="4"/>
      <c r="F55" s="4"/>
      <c r="J55" s="5"/>
    </row>
    <row r="56" spans="1:11" ht="12" customHeight="1" x14ac:dyDescent="0.15">
      <c r="A56" s="4"/>
      <c r="B56" s="4"/>
      <c r="C56" s="4"/>
      <c r="D56" s="4"/>
      <c r="E56" s="4"/>
      <c r="F56" s="4"/>
      <c r="J56" s="5"/>
    </row>
    <row r="57" spans="1:11" ht="12" customHeight="1" x14ac:dyDescent="0.15">
      <c r="A57" s="4"/>
      <c r="B57" s="4"/>
      <c r="C57" s="4"/>
      <c r="D57" s="4"/>
      <c r="E57" s="4"/>
      <c r="F57" s="4"/>
      <c r="J57" s="5"/>
    </row>
    <row r="58" spans="1:11" ht="12" customHeight="1" x14ac:dyDescent="0.15">
      <c r="A58" s="4"/>
      <c r="B58" s="4"/>
      <c r="C58" s="4"/>
      <c r="D58" s="4"/>
      <c r="E58" s="4"/>
      <c r="F58" s="4"/>
    </row>
    <row r="59" spans="1:11" ht="12" customHeight="1" x14ac:dyDescent="0.15">
      <c r="A59" s="4"/>
      <c r="B59" s="4"/>
      <c r="C59" s="4"/>
      <c r="D59" s="4"/>
      <c r="E59" s="4"/>
      <c r="F59" s="4"/>
    </row>
    <row r="60" spans="1:11" ht="12" customHeight="1" x14ac:dyDescent="0.15">
      <c r="A60" s="4"/>
      <c r="B60" s="4"/>
      <c r="C60" s="4"/>
      <c r="D60" s="4"/>
      <c r="E60" s="4"/>
      <c r="F60" s="4"/>
      <c r="G60" s="4"/>
      <c r="H60" s="4"/>
      <c r="J60" s="4"/>
      <c r="K60" s="4"/>
    </row>
    <row r="61" spans="1:11" ht="12" customHeight="1" x14ac:dyDescent="0.15">
      <c r="A61" s="4"/>
      <c r="B61" s="4"/>
      <c r="C61" s="4"/>
      <c r="D61" s="4"/>
      <c r="E61" s="4"/>
      <c r="F61" s="4"/>
    </row>
    <row r="62" spans="1:11" ht="12" customHeight="1" x14ac:dyDescent="0.15">
      <c r="A62" s="4"/>
      <c r="B62" s="4"/>
      <c r="C62" s="4"/>
      <c r="D62" s="4"/>
      <c r="E62" s="4"/>
      <c r="F62" s="4"/>
    </row>
    <row r="63" spans="1:11" ht="12" customHeight="1" x14ac:dyDescent="0.15">
      <c r="A63" s="4"/>
      <c r="B63" s="4"/>
      <c r="C63" s="4"/>
      <c r="D63" s="4"/>
      <c r="E63" s="4"/>
      <c r="F63" s="4"/>
    </row>
    <row r="64" spans="1:11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  <row r="74" ht="12" customHeight="1" x14ac:dyDescent="0.15"/>
    <row r="75" ht="12" customHeight="1" x14ac:dyDescent="0.15"/>
  </sheetData>
  <phoneticPr fontId="0" type="noConversion"/>
  <pageMargins left="0.82685039370078739" right="0.19685039370078741" top="0.39370078740157483" bottom="0.39370078740157483" header="0.51181102362204722" footer="0.51181102362204722"/>
  <pageSetup paperSize="9" scale="8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B75"/>
  <sheetViews>
    <sheetView topLeftCell="A4" workbookViewId="0">
      <selection activeCell="AF53" sqref="AF53"/>
    </sheetView>
  </sheetViews>
  <sheetFormatPr baseColWidth="10" defaultColWidth="8.83203125" defaultRowHeight="13" x14ac:dyDescent="0.15"/>
  <cols>
    <col min="1" max="1" width="19.33203125" customWidth="1"/>
    <col min="2" max="2" width="4.33203125" bestFit="1" customWidth="1"/>
    <col min="3" max="3" width="13.6640625" bestFit="1" customWidth="1"/>
    <col min="4" max="5" width="3.1640625" bestFit="1" customWidth="1"/>
    <col min="6" max="6" width="2.5" bestFit="1" customWidth="1"/>
    <col min="7" max="7" width="6.33203125" bestFit="1" customWidth="1"/>
    <col min="8" max="8" width="4.6640625" customWidth="1"/>
    <col min="9" max="9" width="14.83203125" bestFit="1" customWidth="1"/>
    <col min="10" max="10" width="4.1640625" bestFit="1" customWidth="1"/>
    <col min="11" max="11" width="3.1640625" bestFit="1" customWidth="1"/>
    <col min="12" max="12" width="2.5" bestFit="1" customWidth="1"/>
    <col min="13" max="13" width="6.33203125" bestFit="1" customWidth="1"/>
    <col min="14" max="14" width="5.6640625" customWidth="1"/>
    <col min="15" max="15" width="15.33203125" bestFit="1" customWidth="1"/>
    <col min="16" max="16" width="4.1640625" bestFit="1" customWidth="1"/>
    <col min="17" max="17" width="5" bestFit="1" customWidth="1"/>
    <col min="18" max="18" width="3" bestFit="1" customWidth="1"/>
    <col min="19" max="19" width="6.33203125" bestFit="1" customWidth="1"/>
    <col min="20" max="20" width="2.5" customWidth="1"/>
    <col min="21" max="21" width="16" customWidth="1"/>
    <col min="22" max="22" width="4.5" bestFit="1" customWidth="1"/>
    <col min="23" max="23" width="3.1640625" customWidth="1"/>
    <col min="24" max="24" width="5.33203125" customWidth="1"/>
    <col min="25" max="26" width="3.1640625" bestFit="1" customWidth="1"/>
    <col min="27" max="27" width="3.1640625" customWidth="1"/>
    <col min="28" max="28" width="6.33203125" bestFit="1" customWidth="1"/>
  </cols>
  <sheetData>
    <row r="1" spans="1:28" ht="23" x14ac:dyDescent="0.25">
      <c r="A1" s="6" t="s">
        <v>257</v>
      </c>
    </row>
    <row r="3" spans="1:28" ht="23" x14ac:dyDescent="0.25">
      <c r="A3" s="6" t="s">
        <v>74</v>
      </c>
      <c r="U3" s="6" t="s">
        <v>64</v>
      </c>
    </row>
    <row r="4" spans="1:28" ht="14" thickBot="1" x14ac:dyDescent="0.2"/>
    <row r="5" spans="1:28" ht="12.75" customHeight="1" x14ac:dyDescent="0.15">
      <c r="A5" s="80" t="s">
        <v>10</v>
      </c>
      <c r="B5" s="43"/>
      <c r="C5" s="44" t="s">
        <v>65</v>
      </c>
      <c r="D5" s="45"/>
      <c r="E5" s="45"/>
      <c r="F5" s="45"/>
      <c r="G5" s="46"/>
      <c r="H5" s="51"/>
      <c r="I5" s="44" t="s">
        <v>66</v>
      </c>
      <c r="J5" s="45"/>
      <c r="K5" s="45"/>
      <c r="L5" s="45"/>
      <c r="M5" s="46"/>
      <c r="N5" s="51"/>
      <c r="O5" s="54" t="s">
        <v>67</v>
      </c>
      <c r="P5" s="45"/>
      <c r="Q5" s="45"/>
      <c r="R5" s="45"/>
      <c r="S5" s="46"/>
      <c r="U5" s="148" t="s">
        <v>190</v>
      </c>
      <c r="V5" s="149" t="s">
        <v>142</v>
      </c>
      <c r="W5" s="149" t="s">
        <v>143</v>
      </c>
      <c r="X5" s="149" t="s">
        <v>141</v>
      </c>
      <c r="Y5" s="149" t="s">
        <v>144</v>
      </c>
      <c r="Z5" s="149" t="s">
        <v>145</v>
      </c>
      <c r="AA5" s="149" t="s">
        <v>146</v>
      </c>
      <c r="AB5" s="150" t="s">
        <v>77</v>
      </c>
    </row>
    <row r="6" spans="1:28" ht="12.75" customHeight="1" x14ac:dyDescent="0.15">
      <c r="A6" s="81" t="s">
        <v>180</v>
      </c>
      <c r="B6" s="47" t="s">
        <v>75</v>
      </c>
      <c r="C6" s="24" t="s">
        <v>76</v>
      </c>
      <c r="D6" s="25" t="s">
        <v>71</v>
      </c>
      <c r="E6" s="25" t="s">
        <v>72</v>
      </c>
      <c r="F6" s="25" t="s">
        <v>73</v>
      </c>
      <c r="G6" s="48" t="s">
        <v>77</v>
      </c>
      <c r="H6" s="52" t="s">
        <v>75</v>
      </c>
      <c r="I6" s="24" t="s">
        <v>76</v>
      </c>
      <c r="J6" s="25" t="s">
        <v>71</v>
      </c>
      <c r="K6" s="25" t="s">
        <v>72</v>
      </c>
      <c r="L6" s="25" t="s">
        <v>73</v>
      </c>
      <c r="M6" s="48" t="s">
        <v>77</v>
      </c>
      <c r="N6" s="52" t="s">
        <v>75</v>
      </c>
      <c r="O6" s="50" t="s">
        <v>76</v>
      </c>
      <c r="P6" s="25" t="s">
        <v>71</v>
      </c>
      <c r="Q6" s="25" t="s">
        <v>72</v>
      </c>
      <c r="R6" s="25" t="s">
        <v>73</v>
      </c>
      <c r="S6" s="48" t="s">
        <v>77</v>
      </c>
      <c r="U6" s="151" t="str">
        <f t="shared" ref="U6:U15" si="0">A7</f>
        <v>MALDON</v>
      </c>
      <c r="V6" s="39">
        <f t="shared" ref="V6:V15" si="1">G7</f>
        <v>8</v>
      </c>
      <c r="W6" s="39">
        <f t="shared" ref="W6:W15" si="2">M7</f>
        <v>2</v>
      </c>
      <c r="X6" s="39">
        <f>S7</f>
        <v>2</v>
      </c>
      <c r="Y6" s="39">
        <f>G21</f>
        <v>10</v>
      </c>
      <c r="Z6" s="39">
        <f t="shared" ref="Z6:Z15" si="3">M21</f>
        <v>7</v>
      </c>
      <c r="AA6" s="39">
        <f t="shared" ref="AA6:AA15" si="4">S21</f>
        <v>8</v>
      </c>
      <c r="AB6" s="152">
        <f t="shared" ref="AB6:AB15" si="5">SUM(V6:AA6)</f>
        <v>37</v>
      </c>
    </row>
    <row r="7" spans="1:28" ht="12.75" customHeight="1" x14ac:dyDescent="0.15">
      <c r="A7" s="55" t="s">
        <v>46</v>
      </c>
      <c r="B7" s="49" t="s">
        <v>126</v>
      </c>
      <c r="C7" s="14" t="s">
        <v>207</v>
      </c>
      <c r="D7" s="14">
        <v>18</v>
      </c>
      <c r="E7" s="14">
        <v>13</v>
      </c>
      <c r="F7" s="14">
        <v>0</v>
      </c>
      <c r="G7" s="147">
        <v>8</v>
      </c>
      <c r="H7" s="53" t="s">
        <v>128</v>
      </c>
      <c r="I7" s="14" t="s">
        <v>225</v>
      </c>
      <c r="J7" s="147">
        <v>1</v>
      </c>
      <c r="K7" s="14">
        <v>9</v>
      </c>
      <c r="L7" s="14">
        <v>8</v>
      </c>
      <c r="M7" s="147">
        <v>2</v>
      </c>
      <c r="N7" s="53" t="s">
        <v>125</v>
      </c>
      <c r="O7" s="14" t="s">
        <v>269</v>
      </c>
      <c r="P7" s="147">
        <v>4</v>
      </c>
      <c r="Q7" s="14">
        <v>14</v>
      </c>
      <c r="R7" s="14">
        <v>8</v>
      </c>
      <c r="S7" s="140">
        <v>2</v>
      </c>
      <c r="U7" s="151" t="str">
        <f t="shared" si="0"/>
        <v>CAPS RED</v>
      </c>
      <c r="V7" s="39">
        <f t="shared" si="1"/>
        <v>5</v>
      </c>
      <c r="W7" s="39">
        <f t="shared" si="2"/>
        <v>3</v>
      </c>
      <c r="X7" s="39">
        <f t="shared" ref="X7:X15" si="6">S8</f>
        <v>6</v>
      </c>
      <c r="Y7" s="39">
        <f t="shared" ref="Y7:Y15" si="7">G22</f>
        <v>3</v>
      </c>
      <c r="Z7" s="39">
        <f t="shared" si="3"/>
        <v>10</v>
      </c>
      <c r="AA7" s="39">
        <f t="shared" si="4"/>
        <v>3</v>
      </c>
      <c r="AB7" s="152">
        <f t="shared" si="5"/>
        <v>30</v>
      </c>
    </row>
    <row r="8" spans="1:28" ht="12.75" customHeight="1" x14ac:dyDescent="0.15">
      <c r="A8" s="55" t="s">
        <v>259</v>
      </c>
      <c r="B8" s="49" t="s">
        <v>150</v>
      </c>
      <c r="C8" s="147" t="s">
        <v>227</v>
      </c>
      <c r="D8" s="14">
        <v>12</v>
      </c>
      <c r="E8" s="14">
        <v>7</v>
      </c>
      <c r="F8" s="14">
        <v>0</v>
      </c>
      <c r="G8" s="147">
        <v>5</v>
      </c>
      <c r="H8" s="53" t="s">
        <v>112</v>
      </c>
      <c r="I8" s="147" t="s">
        <v>213</v>
      </c>
      <c r="J8" s="147">
        <v>1</v>
      </c>
      <c r="K8" s="14">
        <v>13</v>
      </c>
      <c r="L8" s="14">
        <v>0</v>
      </c>
      <c r="M8" s="147">
        <v>3</v>
      </c>
      <c r="N8" s="53" t="s">
        <v>118</v>
      </c>
      <c r="O8" s="147" t="s">
        <v>321</v>
      </c>
      <c r="P8" s="147">
        <v>10</v>
      </c>
      <c r="Q8" s="14">
        <v>15</v>
      </c>
      <c r="R8" s="14">
        <v>0</v>
      </c>
      <c r="S8" s="140">
        <v>6</v>
      </c>
      <c r="U8" s="151" t="str">
        <f t="shared" si="0"/>
        <v>BRAINTREE</v>
      </c>
      <c r="V8" s="39">
        <f t="shared" si="1"/>
        <v>9</v>
      </c>
      <c r="W8" s="39">
        <f t="shared" si="2"/>
        <v>10</v>
      </c>
      <c r="X8" s="39">
        <f t="shared" si="6"/>
        <v>8</v>
      </c>
      <c r="Y8" s="39">
        <f t="shared" si="7"/>
        <v>7</v>
      </c>
      <c r="Z8" s="39">
        <f t="shared" si="3"/>
        <v>8</v>
      </c>
      <c r="AA8" s="39">
        <f t="shared" si="4"/>
        <v>2</v>
      </c>
      <c r="AB8" s="152">
        <f t="shared" si="5"/>
        <v>44</v>
      </c>
    </row>
    <row r="9" spans="1:28" ht="12.75" customHeight="1" x14ac:dyDescent="0.15">
      <c r="A9" s="55" t="s">
        <v>27</v>
      </c>
      <c r="B9" s="49" t="s">
        <v>113</v>
      </c>
      <c r="C9" s="147" t="s">
        <v>245</v>
      </c>
      <c r="D9" s="14">
        <v>23</v>
      </c>
      <c r="E9" s="14">
        <v>1</v>
      </c>
      <c r="F9" s="14">
        <v>0</v>
      </c>
      <c r="G9" s="147">
        <v>9</v>
      </c>
      <c r="H9" s="53" t="s">
        <v>129</v>
      </c>
      <c r="I9" s="147" t="s">
        <v>216</v>
      </c>
      <c r="J9" s="147">
        <v>22</v>
      </c>
      <c r="K9" s="14">
        <v>12</v>
      </c>
      <c r="L9" s="14">
        <v>0</v>
      </c>
      <c r="M9" s="147">
        <v>10</v>
      </c>
      <c r="N9" s="53" t="s">
        <v>151</v>
      </c>
      <c r="O9" s="147" t="s">
        <v>301</v>
      </c>
      <c r="P9" s="147">
        <v>12</v>
      </c>
      <c r="Q9" s="14">
        <v>11</v>
      </c>
      <c r="R9" s="14">
        <v>0</v>
      </c>
      <c r="S9" s="140">
        <v>8</v>
      </c>
      <c r="U9" s="151" t="str">
        <f t="shared" si="0"/>
        <v>DOES</v>
      </c>
      <c r="V9" s="39">
        <f t="shared" si="1"/>
        <v>10</v>
      </c>
      <c r="W9" s="39">
        <f t="shared" si="2"/>
        <v>4</v>
      </c>
      <c r="X9" s="39">
        <f t="shared" si="6"/>
        <v>7</v>
      </c>
      <c r="Y9" s="39">
        <f t="shared" si="7"/>
        <v>1</v>
      </c>
      <c r="Z9" s="39">
        <f t="shared" si="3"/>
        <v>4</v>
      </c>
      <c r="AA9" s="39">
        <f t="shared" si="4"/>
        <v>9</v>
      </c>
      <c r="AB9" s="152">
        <f t="shared" si="5"/>
        <v>35</v>
      </c>
    </row>
    <row r="10" spans="1:28" ht="12.75" customHeight="1" x14ac:dyDescent="0.15">
      <c r="A10" s="55" t="s">
        <v>3</v>
      </c>
      <c r="B10" s="49" t="s">
        <v>116</v>
      </c>
      <c r="C10" s="147" t="s">
        <v>281</v>
      </c>
      <c r="D10" s="14">
        <v>23</v>
      </c>
      <c r="E10" s="147">
        <v>3</v>
      </c>
      <c r="F10" s="147">
        <v>0</v>
      </c>
      <c r="G10" s="147">
        <v>10</v>
      </c>
      <c r="H10" s="53" t="s">
        <v>79</v>
      </c>
      <c r="I10" s="147" t="s">
        <v>300</v>
      </c>
      <c r="J10" s="147">
        <v>1</v>
      </c>
      <c r="K10" s="147">
        <v>15</v>
      </c>
      <c r="L10" s="147">
        <v>0</v>
      </c>
      <c r="M10" s="147">
        <v>4</v>
      </c>
      <c r="N10" s="53" t="s">
        <v>130</v>
      </c>
      <c r="O10" s="147" t="s">
        <v>322</v>
      </c>
      <c r="P10" s="147">
        <v>12</v>
      </c>
      <c r="Q10" s="147">
        <v>2</v>
      </c>
      <c r="R10" s="147">
        <v>0</v>
      </c>
      <c r="S10" s="140">
        <v>7</v>
      </c>
      <c r="U10" s="151" t="str">
        <f t="shared" si="0"/>
        <v>KELVEDON</v>
      </c>
      <c r="V10" s="39">
        <f t="shared" si="1"/>
        <v>3</v>
      </c>
      <c r="W10" s="39">
        <f t="shared" si="2"/>
        <v>7</v>
      </c>
      <c r="X10" s="39">
        <f t="shared" si="6"/>
        <v>0</v>
      </c>
      <c r="Y10" s="39">
        <f t="shared" si="7"/>
        <v>8</v>
      </c>
      <c r="Z10" s="39">
        <f t="shared" si="3"/>
        <v>0</v>
      </c>
      <c r="AA10" s="39">
        <f t="shared" si="4"/>
        <v>0</v>
      </c>
      <c r="AB10" s="152">
        <f t="shared" si="5"/>
        <v>18</v>
      </c>
    </row>
    <row r="11" spans="1:28" ht="12.75" customHeight="1" x14ac:dyDescent="0.15">
      <c r="A11" s="55" t="s">
        <v>48</v>
      </c>
      <c r="B11" s="49" t="s">
        <v>120</v>
      </c>
      <c r="C11" s="147" t="s">
        <v>205</v>
      </c>
      <c r="D11" s="14">
        <v>9</v>
      </c>
      <c r="E11" s="147">
        <v>11</v>
      </c>
      <c r="F11" s="147">
        <v>0</v>
      </c>
      <c r="G11" s="147">
        <v>3</v>
      </c>
      <c r="H11" s="53" t="s">
        <v>78</v>
      </c>
      <c r="I11" s="147" t="s">
        <v>208</v>
      </c>
      <c r="J11" s="147">
        <v>2</v>
      </c>
      <c r="K11" s="147">
        <v>15</v>
      </c>
      <c r="L11" s="147">
        <v>0</v>
      </c>
      <c r="M11" s="147">
        <v>7</v>
      </c>
      <c r="N11" s="53" t="s">
        <v>110</v>
      </c>
      <c r="O11" s="147" t="s">
        <v>323</v>
      </c>
      <c r="P11" s="147">
        <v>0</v>
      </c>
      <c r="Q11" s="147">
        <v>0</v>
      </c>
      <c r="R11" s="147">
        <v>0</v>
      </c>
      <c r="S11" s="140">
        <v>0</v>
      </c>
      <c r="U11" s="151" t="str">
        <f t="shared" si="0"/>
        <v>CAPS BLUE</v>
      </c>
      <c r="V11" s="40">
        <f t="shared" si="1"/>
        <v>2</v>
      </c>
      <c r="W11" s="40">
        <f t="shared" si="2"/>
        <v>6</v>
      </c>
      <c r="X11" s="39">
        <f t="shared" si="6"/>
        <v>5</v>
      </c>
      <c r="Y11" s="39">
        <f t="shared" si="7"/>
        <v>5</v>
      </c>
      <c r="Z11" s="40">
        <f>M26</f>
        <v>2</v>
      </c>
      <c r="AA11" s="40">
        <f t="shared" si="4"/>
        <v>5</v>
      </c>
      <c r="AB11" s="153">
        <f t="shared" si="5"/>
        <v>25</v>
      </c>
    </row>
    <row r="12" spans="1:28" ht="12.75" customHeight="1" x14ac:dyDescent="0.15">
      <c r="A12" s="55" t="s">
        <v>258</v>
      </c>
      <c r="B12" s="49" t="s">
        <v>123</v>
      </c>
      <c r="C12" s="147" t="s">
        <v>264</v>
      </c>
      <c r="D12" s="14">
        <v>8</v>
      </c>
      <c r="E12" s="147">
        <v>12</v>
      </c>
      <c r="F12" s="147">
        <v>0</v>
      </c>
      <c r="G12" s="147">
        <v>2</v>
      </c>
      <c r="H12" s="53" t="s">
        <v>121</v>
      </c>
      <c r="I12" s="147" t="s">
        <v>265</v>
      </c>
      <c r="J12" s="147">
        <v>2</v>
      </c>
      <c r="K12" s="147">
        <v>8</v>
      </c>
      <c r="L12" s="147">
        <v>0</v>
      </c>
      <c r="M12" s="147">
        <v>6</v>
      </c>
      <c r="N12" s="53" t="s">
        <v>109</v>
      </c>
      <c r="O12" s="147" t="s">
        <v>283</v>
      </c>
      <c r="P12" s="147">
        <v>9</v>
      </c>
      <c r="Q12" s="147">
        <v>6</v>
      </c>
      <c r="R12" s="147">
        <v>0</v>
      </c>
      <c r="S12" s="140">
        <v>5</v>
      </c>
      <c r="U12" s="151" t="str">
        <f t="shared" si="0"/>
        <v>CHELMSFORD BLUE</v>
      </c>
      <c r="V12" s="39">
        <f t="shared" si="1"/>
        <v>1</v>
      </c>
      <c r="W12" s="39">
        <f t="shared" si="2"/>
        <v>9</v>
      </c>
      <c r="X12" s="39">
        <f t="shared" si="6"/>
        <v>9</v>
      </c>
      <c r="Y12" s="39">
        <f t="shared" si="7"/>
        <v>4</v>
      </c>
      <c r="Z12" s="39">
        <f>M27</f>
        <v>3</v>
      </c>
      <c r="AA12" s="39">
        <f t="shared" si="4"/>
        <v>4</v>
      </c>
      <c r="AB12" s="152">
        <f t="shared" si="5"/>
        <v>30</v>
      </c>
    </row>
    <row r="13" spans="1:28" ht="12.75" customHeight="1" x14ac:dyDescent="0.15">
      <c r="A13" s="55" t="s">
        <v>202</v>
      </c>
      <c r="B13" s="49" t="s">
        <v>6</v>
      </c>
      <c r="C13" s="147" t="s">
        <v>247</v>
      </c>
      <c r="D13" s="14">
        <v>5</v>
      </c>
      <c r="E13" s="147">
        <v>5</v>
      </c>
      <c r="F13" s="147">
        <v>0</v>
      </c>
      <c r="G13" s="147">
        <v>1</v>
      </c>
      <c r="H13" s="53" t="s">
        <v>5</v>
      </c>
      <c r="I13" s="147" t="s">
        <v>284</v>
      </c>
      <c r="J13" s="147">
        <v>13</v>
      </c>
      <c r="K13" s="147">
        <v>14</v>
      </c>
      <c r="L13" s="147">
        <v>0</v>
      </c>
      <c r="M13" s="147">
        <v>9</v>
      </c>
      <c r="N13" s="53" t="s">
        <v>7</v>
      </c>
      <c r="O13" s="147" t="s">
        <v>267</v>
      </c>
      <c r="P13" s="147">
        <v>13</v>
      </c>
      <c r="Q13" s="147">
        <v>2</v>
      </c>
      <c r="R13" s="147">
        <v>8</v>
      </c>
      <c r="S13" s="140">
        <v>9</v>
      </c>
      <c r="U13" s="151" t="str">
        <f t="shared" si="0"/>
        <v>HARWICH</v>
      </c>
      <c r="V13" s="39">
        <f t="shared" si="1"/>
        <v>7</v>
      </c>
      <c r="W13" s="39">
        <f t="shared" si="2"/>
        <v>8</v>
      </c>
      <c r="X13" s="39">
        <f t="shared" si="6"/>
        <v>10</v>
      </c>
      <c r="Y13" s="39">
        <f t="shared" si="7"/>
        <v>2</v>
      </c>
      <c r="Z13" s="39">
        <f t="shared" si="3"/>
        <v>6</v>
      </c>
      <c r="AA13" s="39">
        <f t="shared" si="4"/>
        <v>10</v>
      </c>
      <c r="AB13" s="153">
        <f t="shared" si="5"/>
        <v>43</v>
      </c>
    </row>
    <row r="14" spans="1:28" ht="12.75" customHeight="1" x14ac:dyDescent="0.15">
      <c r="A14" s="55" t="s">
        <v>189</v>
      </c>
      <c r="B14" s="49" t="s">
        <v>9</v>
      </c>
      <c r="C14" s="147" t="s">
        <v>228</v>
      </c>
      <c r="D14" s="14">
        <v>13</v>
      </c>
      <c r="E14" s="147">
        <v>3</v>
      </c>
      <c r="F14" s="147">
        <v>0</v>
      </c>
      <c r="G14" s="147">
        <v>7</v>
      </c>
      <c r="H14" s="53" t="s">
        <v>42</v>
      </c>
      <c r="I14" s="147" t="s">
        <v>273</v>
      </c>
      <c r="J14" s="147">
        <v>4</v>
      </c>
      <c r="K14" s="147">
        <v>1</v>
      </c>
      <c r="L14" s="147">
        <v>0</v>
      </c>
      <c r="M14" s="147">
        <v>8</v>
      </c>
      <c r="N14" s="53" t="s">
        <v>51</v>
      </c>
      <c r="O14" s="147" t="s">
        <v>204</v>
      </c>
      <c r="P14" s="147">
        <v>14</v>
      </c>
      <c r="Q14" s="147">
        <v>9</v>
      </c>
      <c r="R14" s="147">
        <v>8</v>
      </c>
      <c r="S14" s="140">
        <v>10</v>
      </c>
      <c r="U14" s="151" t="str">
        <f t="shared" si="0"/>
        <v>BILLERICAY</v>
      </c>
      <c r="V14" s="39">
        <f t="shared" si="1"/>
        <v>4</v>
      </c>
      <c r="W14" s="39">
        <f t="shared" si="2"/>
        <v>5</v>
      </c>
      <c r="X14" s="39">
        <f t="shared" si="6"/>
        <v>3</v>
      </c>
      <c r="Y14" s="39">
        <f t="shared" si="7"/>
        <v>6</v>
      </c>
      <c r="Z14" s="39">
        <f t="shared" si="3"/>
        <v>9</v>
      </c>
      <c r="AA14" s="39">
        <f t="shared" si="4"/>
        <v>7</v>
      </c>
      <c r="AB14" s="152">
        <f t="shared" si="5"/>
        <v>34</v>
      </c>
    </row>
    <row r="15" spans="1:28" ht="12.75" customHeight="1" x14ac:dyDescent="0.15">
      <c r="A15" s="55" t="s">
        <v>47</v>
      </c>
      <c r="B15" s="49" t="s">
        <v>21</v>
      </c>
      <c r="C15" s="147" t="s">
        <v>210</v>
      </c>
      <c r="D15" s="14">
        <v>9</v>
      </c>
      <c r="E15" s="147">
        <v>13</v>
      </c>
      <c r="F15" s="147">
        <v>0</v>
      </c>
      <c r="G15" s="147">
        <v>4</v>
      </c>
      <c r="H15" s="53" t="s">
        <v>22</v>
      </c>
      <c r="I15" s="147" t="s">
        <v>278</v>
      </c>
      <c r="J15" s="147">
        <v>2</v>
      </c>
      <c r="K15" s="147">
        <v>1</v>
      </c>
      <c r="L15" s="147">
        <v>0</v>
      </c>
      <c r="M15" s="147">
        <v>5</v>
      </c>
      <c r="N15" s="53" t="s">
        <v>23</v>
      </c>
      <c r="O15" s="147" t="s">
        <v>315</v>
      </c>
      <c r="P15" s="147">
        <v>5</v>
      </c>
      <c r="Q15" s="147">
        <v>0</v>
      </c>
      <c r="R15" s="147">
        <v>0</v>
      </c>
      <c r="S15" s="140">
        <v>3</v>
      </c>
      <c r="U15" s="151" t="str">
        <f t="shared" si="0"/>
        <v>CHELMSFORD RED</v>
      </c>
      <c r="V15" s="39">
        <f t="shared" si="1"/>
        <v>6</v>
      </c>
      <c r="W15" s="39">
        <f t="shared" si="2"/>
        <v>1</v>
      </c>
      <c r="X15" s="39">
        <f t="shared" si="6"/>
        <v>4</v>
      </c>
      <c r="Y15" s="39">
        <f t="shared" si="7"/>
        <v>9</v>
      </c>
      <c r="Z15" s="39">
        <f t="shared" si="3"/>
        <v>5</v>
      </c>
      <c r="AA15" s="39">
        <f t="shared" si="4"/>
        <v>6</v>
      </c>
      <c r="AB15" s="153">
        <f t="shared" si="5"/>
        <v>31</v>
      </c>
    </row>
    <row r="16" spans="1:28" ht="15" thickBot="1" x14ac:dyDescent="0.2">
      <c r="A16" s="56" t="s">
        <v>203</v>
      </c>
      <c r="B16" s="82" t="s">
        <v>183</v>
      </c>
      <c r="C16" s="141" t="s">
        <v>215</v>
      </c>
      <c r="D16" s="141">
        <v>12</v>
      </c>
      <c r="E16" s="141">
        <v>10</v>
      </c>
      <c r="F16" s="141">
        <v>0</v>
      </c>
      <c r="G16" s="141">
        <v>6</v>
      </c>
      <c r="H16" s="83" t="s">
        <v>184</v>
      </c>
      <c r="I16" s="141" t="s">
        <v>320</v>
      </c>
      <c r="J16" s="141">
        <v>0</v>
      </c>
      <c r="K16" s="141">
        <v>12</v>
      </c>
      <c r="L16" s="141">
        <v>0</v>
      </c>
      <c r="M16" s="141">
        <v>1</v>
      </c>
      <c r="N16" s="83" t="s">
        <v>185</v>
      </c>
      <c r="O16" s="141" t="s">
        <v>224</v>
      </c>
      <c r="P16" s="141">
        <v>6</v>
      </c>
      <c r="Q16" s="141">
        <v>8</v>
      </c>
      <c r="R16" s="141">
        <v>0</v>
      </c>
      <c r="S16" s="123">
        <v>4</v>
      </c>
      <c r="U16" s="117"/>
      <c r="V16" s="154">
        <f t="shared" ref="V16:AB16" si="8">SUM(V6:V15)</f>
        <v>55</v>
      </c>
      <c r="W16" s="154">
        <f t="shared" si="8"/>
        <v>55</v>
      </c>
      <c r="X16" s="154">
        <f t="shared" si="8"/>
        <v>54</v>
      </c>
      <c r="Y16" s="154">
        <f t="shared" si="8"/>
        <v>55</v>
      </c>
      <c r="Z16" s="154">
        <f>SUM(Z6:Z15)</f>
        <v>54</v>
      </c>
      <c r="AA16" s="154">
        <f t="shared" si="8"/>
        <v>54</v>
      </c>
      <c r="AB16" s="155">
        <f t="shared" si="8"/>
        <v>327</v>
      </c>
    </row>
    <row r="17" spans="1:28" ht="12.75" customHeight="1" x14ac:dyDescent="0.15">
      <c r="A17" s="55"/>
      <c r="B17" s="42"/>
      <c r="C17" s="18"/>
      <c r="D17" s="23"/>
      <c r="E17" s="23"/>
      <c r="F17" s="23"/>
      <c r="G17" s="30"/>
      <c r="H17" s="30"/>
      <c r="I17" s="29"/>
      <c r="J17" s="23"/>
      <c r="K17" s="23"/>
      <c r="L17" s="23"/>
      <c r="M17" s="30"/>
      <c r="N17" s="30"/>
      <c r="O17" s="29"/>
      <c r="P17" s="23"/>
      <c r="Q17" s="23"/>
      <c r="R17" s="23"/>
      <c r="S17" s="60"/>
      <c r="AB17" s="41"/>
    </row>
    <row r="18" spans="1:28" ht="12.75" customHeight="1" thickBot="1" x14ac:dyDescent="0.2">
      <c r="A18" s="55"/>
      <c r="B18" s="42"/>
      <c r="C18" s="18"/>
      <c r="D18" s="88"/>
      <c r="E18" s="88"/>
      <c r="F18" s="88"/>
      <c r="G18" s="42"/>
      <c r="H18" s="42"/>
      <c r="I18" s="18"/>
      <c r="J18" s="88"/>
      <c r="K18" s="88"/>
      <c r="L18" s="88"/>
      <c r="M18" s="42"/>
      <c r="N18" s="42"/>
      <c r="O18" s="18"/>
      <c r="P18" s="88"/>
      <c r="Q18" s="88"/>
      <c r="R18" s="88"/>
      <c r="S18" s="89"/>
    </row>
    <row r="19" spans="1:28" ht="12.75" customHeight="1" x14ac:dyDescent="0.15">
      <c r="A19" s="80" t="s">
        <v>10</v>
      </c>
      <c r="B19" s="43"/>
      <c r="C19" s="44" t="s">
        <v>68</v>
      </c>
      <c r="D19" s="45"/>
      <c r="E19" s="45"/>
      <c r="F19" s="45"/>
      <c r="G19" s="46"/>
      <c r="H19" s="51"/>
      <c r="I19" s="44" t="s">
        <v>69</v>
      </c>
      <c r="J19" s="45"/>
      <c r="K19" s="45"/>
      <c r="L19" s="45"/>
      <c r="M19" s="46"/>
      <c r="N19" s="51"/>
      <c r="O19" s="44" t="s">
        <v>70</v>
      </c>
      <c r="P19" s="45"/>
      <c r="Q19" s="45"/>
      <c r="R19" s="45"/>
      <c r="S19" s="46"/>
    </row>
    <row r="20" spans="1:28" ht="12.75" customHeight="1" x14ac:dyDescent="0.15">
      <c r="A20" s="81" t="s">
        <v>180</v>
      </c>
      <c r="B20" s="47" t="s">
        <v>75</v>
      </c>
      <c r="C20" s="24" t="s">
        <v>76</v>
      </c>
      <c r="D20" s="25" t="s">
        <v>71</v>
      </c>
      <c r="E20" s="25" t="s">
        <v>72</v>
      </c>
      <c r="F20" s="25" t="s">
        <v>73</v>
      </c>
      <c r="G20" s="48" t="s">
        <v>77</v>
      </c>
      <c r="H20" s="52" t="s">
        <v>75</v>
      </c>
      <c r="I20" s="24" t="s">
        <v>76</v>
      </c>
      <c r="J20" s="25" t="s">
        <v>71</v>
      </c>
      <c r="K20" s="25" t="s">
        <v>72</v>
      </c>
      <c r="L20" s="25" t="s">
        <v>73</v>
      </c>
      <c r="M20" s="48" t="s">
        <v>77</v>
      </c>
      <c r="N20" s="52" t="s">
        <v>75</v>
      </c>
      <c r="O20" s="24" t="s">
        <v>76</v>
      </c>
      <c r="P20" s="25" t="s">
        <v>71</v>
      </c>
      <c r="Q20" s="25" t="s">
        <v>72</v>
      </c>
      <c r="R20" s="25" t="s">
        <v>73</v>
      </c>
      <c r="S20" s="48" t="s">
        <v>77</v>
      </c>
    </row>
    <row r="21" spans="1:28" ht="12.75" customHeight="1" x14ac:dyDescent="0.15">
      <c r="A21" s="55" t="str">
        <f>A7</f>
        <v>MALDON</v>
      </c>
      <c r="B21" s="49" t="s">
        <v>122</v>
      </c>
      <c r="C21" s="139" t="s">
        <v>237</v>
      </c>
      <c r="D21" s="14">
        <v>21</v>
      </c>
      <c r="E21" s="14">
        <v>0</v>
      </c>
      <c r="F21" s="14">
        <v>8</v>
      </c>
      <c r="G21" s="147">
        <v>10</v>
      </c>
      <c r="H21" s="53" t="s">
        <v>154</v>
      </c>
      <c r="I21" s="139" t="s">
        <v>325</v>
      </c>
      <c r="J21" s="147">
        <v>6</v>
      </c>
      <c r="K21" s="147">
        <v>7</v>
      </c>
      <c r="L21" s="147">
        <v>0</v>
      </c>
      <c r="M21" s="147">
        <v>7</v>
      </c>
      <c r="N21" s="53" t="s">
        <v>107</v>
      </c>
      <c r="O21" s="139" t="s">
        <v>250</v>
      </c>
      <c r="P21" s="147">
        <v>6</v>
      </c>
      <c r="Q21" s="14">
        <v>12</v>
      </c>
      <c r="R21" s="14">
        <v>0</v>
      </c>
      <c r="S21" s="140">
        <v>8</v>
      </c>
    </row>
    <row r="22" spans="1:28" ht="12.75" customHeight="1" x14ac:dyDescent="0.15">
      <c r="A22" s="55" t="str">
        <f t="shared" ref="A22:A30" si="9">A8</f>
        <v>CAPS RED</v>
      </c>
      <c r="B22" s="49" t="s">
        <v>115</v>
      </c>
      <c r="C22" s="139" t="s">
        <v>324</v>
      </c>
      <c r="D22" s="14">
        <v>7</v>
      </c>
      <c r="E22" s="14">
        <v>0</v>
      </c>
      <c r="F22" s="14">
        <v>0</v>
      </c>
      <c r="G22" s="147">
        <v>3</v>
      </c>
      <c r="H22" s="53" t="s">
        <v>119</v>
      </c>
      <c r="I22" s="139" t="s">
        <v>233</v>
      </c>
      <c r="J22" s="147">
        <v>11</v>
      </c>
      <c r="K22" s="147">
        <v>13</v>
      </c>
      <c r="L22" s="147">
        <v>0</v>
      </c>
      <c r="M22" s="147">
        <v>10</v>
      </c>
      <c r="N22" s="53" t="s">
        <v>111</v>
      </c>
      <c r="O22" s="139" t="s">
        <v>217</v>
      </c>
      <c r="P22" s="147">
        <v>1</v>
      </c>
      <c r="Q22" s="14">
        <v>2</v>
      </c>
      <c r="R22" s="14">
        <v>0</v>
      </c>
      <c r="S22" s="140">
        <v>3</v>
      </c>
    </row>
    <row r="23" spans="1:28" ht="12.75" customHeight="1" x14ac:dyDescent="0.15">
      <c r="A23" s="55" t="str">
        <f t="shared" si="9"/>
        <v>BRAINTREE</v>
      </c>
      <c r="B23" s="49" t="s">
        <v>106</v>
      </c>
      <c r="C23" s="139" t="s">
        <v>236</v>
      </c>
      <c r="D23" s="14">
        <v>10</v>
      </c>
      <c r="E23" s="14">
        <v>14</v>
      </c>
      <c r="F23" s="14">
        <v>8</v>
      </c>
      <c r="G23" s="147">
        <v>7</v>
      </c>
      <c r="H23" s="53" t="s">
        <v>117</v>
      </c>
      <c r="I23" s="139" t="s">
        <v>249</v>
      </c>
      <c r="J23" s="147">
        <v>6</v>
      </c>
      <c r="K23" s="147">
        <v>12</v>
      </c>
      <c r="L23" s="147">
        <v>0</v>
      </c>
      <c r="M23" s="147">
        <v>8</v>
      </c>
      <c r="N23" s="53" t="s">
        <v>127</v>
      </c>
      <c r="O23" s="139" t="s">
        <v>239</v>
      </c>
      <c r="P23" s="147">
        <v>0</v>
      </c>
      <c r="Q23" s="14">
        <v>10</v>
      </c>
      <c r="R23" s="14">
        <v>8</v>
      </c>
      <c r="S23" s="140">
        <v>2</v>
      </c>
    </row>
    <row r="24" spans="1:28" ht="12.75" customHeight="1" x14ac:dyDescent="0.15">
      <c r="A24" s="55" t="str">
        <f t="shared" si="9"/>
        <v>DOES</v>
      </c>
      <c r="B24" s="49" t="s">
        <v>152</v>
      </c>
      <c r="C24" s="139" t="s">
        <v>218</v>
      </c>
      <c r="D24" s="14">
        <v>1</v>
      </c>
      <c r="E24" s="147">
        <v>6</v>
      </c>
      <c r="F24" s="147">
        <v>0</v>
      </c>
      <c r="G24" s="147">
        <v>1</v>
      </c>
      <c r="H24" s="53" t="s">
        <v>148</v>
      </c>
      <c r="I24" s="139" t="s">
        <v>248</v>
      </c>
      <c r="J24" s="147">
        <v>4</v>
      </c>
      <c r="K24" s="147">
        <v>4</v>
      </c>
      <c r="L24" s="147">
        <v>0</v>
      </c>
      <c r="M24" s="147">
        <v>4</v>
      </c>
      <c r="N24" s="53" t="s">
        <v>156</v>
      </c>
      <c r="O24" s="139" t="s">
        <v>226</v>
      </c>
      <c r="P24" s="147">
        <v>7</v>
      </c>
      <c r="Q24" s="147">
        <v>2</v>
      </c>
      <c r="R24" s="147">
        <v>0</v>
      </c>
      <c r="S24" s="140">
        <v>9</v>
      </c>
    </row>
    <row r="25" spans="1:28" ht="12.75" customHeight="1" x14ac:dyDescent="0.15">
      <c r="A25" s="55" t="str">
        <f t="shared" si="9"/>
        <v>KELVEDON</v>
      </c>
      <c r="B25" s="49" t="s">
        <v>153</v>
      </c>
      <c r="C25" s="139" t="s">
        <v>276</v>
      </c>
      <c r="D25" s="14">
        <v>15</v>
      </c>
      <c r="E25" s="147">
        <v>5</v>
      </c>
      <c r="F25" s="147">
        <v>0</v>
      </c>
      <c r="G25" s="147">
        <v>8</v>
      </c>
      <c r="H25" s="53" t="s">
        <v>155</v>
      </c>
      <c r="I25" s="139" t="s">
        <v>323</v>
      </c>
      <c r="J25" s="147">
        <v>0</v>
      </c>
      <c r="K25" s="147">
        <v>0</v>
      </c>
      <c r="L25" s="147">
        <v>0</v>
      </c>
      <c r="M25" s="147">
        <v>0</v>
      </c>
      <c r="N25" s="53" t="s">
        <v>114</v>
      </c>
      <c r="O25" s="139" t="s">
        <v>323</v>
      </c>
      <c r="P25" s="147">
        <v>0</v>
      </c>
      <c r="Q25" s="147">
        <v>0</v>
      </c>
      <c r="R25" s="147">
        <v>0</v>
      </c>
      <c r="S25" s="140">
        <v>0</v>
      </c>
    </row>
    <row r="26" spans="1:28" ht="12.75" customHeight="1" x14ac:dyDescent="0.15">
      <c r="A26" s="55" t="str">
        <f t="shared" si="9"/>
        <v>CAPS BLUE</v>
      </c>
      <c r="B26" s="49" t="s">
        <v>124</v>
      </c>
      <c r="C26" s="139" t="s">
        <v>266</v>
      </c>
      <c r="D26" s="14">
        <v>8</v>
      </c>
      <c r="E26" s="147">
        <v>9</v>
      </c>
      <c r="F26" s="147">
        <v>0</v>
      </c>
      <c r="G26" s="147">
        <v>5</v>
      </c>
      <c r="H26" s="53" t="s">
        <v>149</v>
      </c>
      <c r="I26" s="139" t="s">
        <v>261</v>
      </c>
      <c r="J26" s="147">
        <v>0</v>
      </c>
      <c r="K26" s="147">
        <v>14</v>
      </c>
      <c r="L26" s="147">
        <v>0</v>
      </c>
      <c r="M26" s="147">
        <v>2</v>
      </c>
      <c r="N26" s="53" t="s">
        <v>108</v>
      </c>
      <c r="O26" s="139" t="s">
        <v>282</v>
      </c>
      <c r="P26" s="147">
        <v>2</v>
      </c>
      <c r="Q26" s="147">
        <v>12</v>
      </c>
      <c r="R26" s="147">
        <v>0</v>
      </c>
      <c r="S26" s="140">
        <v>5</v>
      </c>
    </row>
    <row r="27" spans="1:28" ht="12.75" customHeight="1" x14ac:dyDescent="0.15">
      <c r="A27" s="55" t="str">
        <f t="shared" si="9"/>
        <v>CHELMSFORD BLUE</v>
      </c>
      <c r="B27" s="49" t="s">
        <v>44</v>
      </c>
      <c r="C27" s="139" t="s">
        <v>274</v>
      </c>
      <c r="D27" s="14">
        <v>8</v>
      </c>
      <c r="E27" s="147">
        <v>7</v>
      </c>
      <c r="F27" s="147">
        <v>0</v>
      </c>
      <c r="G27" s="147">
        <v>4</v>
      </c>
      <c r="H27" s="53" t="s">
        <v>53</v>
      </c>
      <c r="I27" s="139" t="s">
        <v>316</v>
      </c>
      <c r="J27" s="147">
        <v>3</v>
      </c>
      <c r="K27" s="147">
        <v>14</v>
      </c>
      <c r="L27" s="147">
        <v>0</v>
      </c>
      <c r="M27" s="147">
        <v>3</v>
      </c>
      <c r="N27" s="53" t="s">
        <v>8</v>
      </c>
      <c r="O27" s="139" t="s">
        <v>211</v>
      </c>
      <c r="P27" s="147">
        <v>1</v>
      </c>
      <c r="Q27" s="147">
        <v>9</v>
      </c>
      <c r="R27" s="147">
        <v>0</v>
      </c>
      <c r="S27" s="140">
        <v>4</v>
      </c>
    </row>
    <row r="28" spans="1:28" ht="12.75" customHeight="1" x14ac:dyDescent="0.15">
      <c r="A28" s="55" t="str">
        <f t="shared" si="9"/>
        <v>HARWICH</v>
      </c>
      <c r="B28" s="49" t="s">
        <v>52</v>
      </c>
      <c r="C28" s="139" t="s">
        <v>221</v>
      </c>
      <c r="D28" s="14">
        <v>2</v>
      </c>
      <c r="E28" s="147">
        <v>12</v>
      </c>
      <c r="F28" s="147">
        <v>0</v>
      </c>
      <c r="G28" s="147">
        <v>2</v>
      </c>
      <c r="H28" s="53" t="s">
        <v>192</v>
      </c>
      <c r="I28" s="139" t="s">
        <v>223</v>
      </c>
      <c r="J28" s="147">
        <v>6</v>
      </c>
      <c r="K28" s="147">
        <v>3</v>
      </c>
      <c r="L28" s="147">
        <v>0</v>
      </c>
      <c r="M28" s="147">
        <v>6</v>
      </c>
      <c r="N28" s="53" t="s">
        <v>43</v>
      </c>
      <c r="O28" s="139" t="s">
        <v>235</v>
      </c>
      <c r="P28" s="147">
        <v>9</v>
      </c>
      <c r="Q28" s="147">
        <v>12</v>
      </c>
      <c r="R28" s="147">
        <v>0</v>
      </c>
      <c r="S28" s="140">
        <v>10</v>
      </c>
    </row>
    <row r="29" spans="1:28" ht="12.75" customHeight="1" x14ac:dyDescent="0.15">
      <c r="A29" s="55" t="str">
        <f t="shared" si="9"/>
        <v>BILLERICAY</v>
      </c>
      <c r="B29" s="49" t="s">
        <v>24</v>
      </c>
      <c r="C29" s="139" t="s">
        <v>230</v>
      </c>
      <c r="D29" s="14">
        <v>10</v>
      </c>
      <c r="E29" s="147">
        <v>2</v>
      </c>
      <c r="F29" s="147">
        <v>8</v>
      </c>
      <c r="G29" s="147">
        <v>6</v>
      </c>
      <c r="H29" s="53" t="s">
        <v>25</v>
      </c>
      <c r="I29" s="139" t="s">
        <v>308</v>
      </c>
      <c r="J29" s="147">
        <v>8</v>
      </c>
      <c r="K29" s="147">
        <v>12</v>
      </c>
      <c r="L29" s="147">
        <v>0</v>
      </c>
      <c r="M29" s="147">
        <v>9</v>
      </c>
      <c r="N29" s="53" t="s">
        <v>26</v>
      </c>
      <c r="O29" s="139" t="s">
        <v>220</v>
      </c>
      <c r="P29" s="147">
        <v>5</v>
      </c>
      <c r="Q29" s="147">
        <v>12</v>
      </c>
      <c r="R29" s="147">
        <v>0</v>
      </c>
      <c r="S29" s="140">
        <v>7</v>
      </c>
    </row>
    <row r="30" spans="1:28" ht="15" thickBot="1" x14ac:dyDescent="0.2">
      <c r="A30" s="56" t="str">
        <f t="shared" si="9"/>
        <v>CHELMSFORD RED</v>
      </c>
      <c r="B30" s="82" t="s">
        <v>186</v>
      </c>
      <c r="C30" s="141" t="s">
        <v>206</v>
      </c>
      <c r="D30" s="141">
        <v>15</v>
      </c>
      <c r="E30" s="141">
        <v>14</v>
      </c>
      <c r="F30" s="141">
        <v>0</v>
      </c>
      <c r="G30" s="141">
        <v>9</v>
      </c>
      <c r="H30" s="83" t="s">
        <v>187</v>
      </c>
      <c r="I30" s="141" t="s">
        <v>280</v>
      </c>
      <c r="J30" s="141">
        <v>5</v>
      </c>
      <c r="K30" s="141">
        <v>11</v>
      </c>
      <c r="L30" s="141">
        <v>0</v>
      </c>
      <c r="M30" s="141">
        <v>5</v>
      </c>
      <c r="N30" s="83" t="s">
        <v>188</v>
      </c>
      <c r="O30" s="141" t="s">
        <v>238</v>
      </c>
      <c r="P30" s="141">
        <v>3</v>
      </c>
      <c r="Q30" s="141">
        <v>8</v>
      </c>
      <c r="R30" s="141">
        <v>0</v>
      </c>
      <c r="S30" s="123">
        <v>6</v>
      </c>
    </row>
    <row r="31" spans="1:28" ht="12.75" customHeight="1" x14ac:dyDescent="0.15">
      <c r="A31" s="4"/>
      <c r="B31" s="15"/>
      <c r="C31" s="4"/>
      <c r="D31" s="5"/>
      <c r="E31" s="5"/>
      <c r="F31" s="5"/>
      <c r="G31" s="15"/>
      <c r="H31" s="15"/>
      <c r="I31" s="4"/>
      <c r="J31" s="5"/>
      <c r="K31" s="5"/>
      <c r="L31" s="5"/>
      <c r="M31" s="15"/>
      <c r="N31" s="15"/>
      <c r="O31" s="4"/>
      <c r="P31" s="5"/>
      <c r="Q31" s="5"/>
      <c r="R31" s="5"/>
      <c r="S31" s="15"/>
    </row>
    <row r="32" spans="1:28" ht="12.75" customHeight="1" x14ac:dyDescent="0.15">
      <c r="A32" s="4"/>
      <c r="B32" s="15"/>
      <c r="C32" s="4"/>
      <c r="D32" s="5"/>
      <c r="E32" s="5"/>
      <c r="F32" s="5"/>
      <c r="G32" s="15"/>
      <c r="H32" s="15"/>
      <c r="I32" s="4"/>
      <c r="J32" s="5"/>
      <c r="K32" s="5"/>
      <c r="L32" s="5"/>
      <c r="M32" s="15"/>
      <c r="N32" s="15"/>
      <c r="O32" s="4"/>
      <c r="P32" s="5"/>
      <c r="Q32" s="5"/>
      <c r="R32" s="5"/>
      <c r="S32" s="15"/>
    </row>
    <row r="33" spans="1:10" ht="12" customHeight="1" x14ac:dyDescent="0.15">
      <c r="A33" s="4"/>
      <c r="B33" s="4"/>
      <c r="C33" s="4"/>
      <c r="D33" s="4"/>
      <c r="E33" s="4"/>
      <c r="F33" s="4"/>
      <c r="J33" s="5"/>
    </row>
    <row r="34" spans="1:10" ht="12" customHeight="1" x14ac:dyDescent="0.15">
      <c r="A34" s="4"/>
      <c r="B34" s="4"/>
      <c r="C34" s="4"/>
      <c r="D34" s="4"/>
      <c r="E34" s="4"/>
      <c r="F34" s="4"/>
      <c r="J34" s="5"/>
    </row>
    <row r="35" spans="1:10" ht="12" customHeight="1" x14ac:dyDescent="0.15">
      <c r="A35" s="4"/>
      <c r="B35" s="4"/>
      <c r="C35" s="4"/>
      <c r="D35" s="4"/>
      <c r="E35" s="4"/>
      <c r="F35" s="4"/>
      <c r="J35" s="5"/>
    </row>
    <row r="36" spans="1:10" ht="12" customHeight="1" x14ac:dyDescent="0.15">
      <c r="A36" s="4"/>
      <c r="B36" s="4"/>
      <c r="C36" s="4"/>
      <c r="D36" s="4"/>
      <c r="E36" s="4"/>
      <c r="F36" s="4"/>
      <c r="J36" s="5"/>
    </row>
    <row r="37" spans="1:10" ht="12" customHeight="1" x14ac:dyDescent="0.15">
      <c r="A37" s="4"/>
      <c r="B37" s="4"/>
      <c r="C37" s="4"/>
      <c r="D37" s="4"/>
      <c r="E37" s="4"/>
      <c r="F37" s="4"/>
      <c r="J37" s="5"/>
    </row>
    <row r="38" spans="1:10" ht="12" customHeight="1" x14ac:dyDescent="0.15">
      <c r="A38" s="4"/>
      <c r="B38" s="4"/>
      <c r="C38" s="4"/>
      <c r="D38" s="4"/>
      <c r="E38" s="4"/>
      <c r="F38" s="4"/>
      <c r="J38" s="5"/>
    </row>
    <row r="39" spans="1:10" ht="12" customHeight="1" x14ac:dyDescent="0.15">
      <c r="A39" s="4"/>
      <c r="B39" s="4"/>
      <c r="C39" s="4"/>
      <c r="D39" s="4"/>
      <c r="E39" s="4"/>
      <c r="F39" s="4"/>
      <c r="J39" s="5"/>
    </row>
    <row r="40" spans="1:10" ht="12" customHeight="1" x14ac:dyDescent="0.15">
      <c r="A40" s="4"/>
      <c r="B40" s="4"/>
      <c r="C40" s="4"/>
      <c r="D40" s="4"/>
      <c r="E40" s="4"/>
      <c r="F40" s="4"/>
      <c r="J40" s="5"/>
    </row>
    <row r="41" spans="1:10" ht="12" customHeight="1" x14ac:dyDescent="0.15">
      <c r="A41" s="4"/>
      <c r="B41" s="4"/>
      <c r="C41" s="4"/>
      <c r="D41" s="4"/>
      <c r="E41" s="4"/>
      <c r="F41" s="4"/>
      <c r="J41" s="5"/>
    </row>
    <row r="42" spans="1:10" ht="12" customHeight="1" x14ac:dyDescent="0.15">
      <c r="A42" s="4"/>
      <c r="B42" s="4"/>
      <c r="C42" s="4"/>
      <c r="D42" s="4"/>
      <c r="E42" s="4"/>
      <c r="F42" s="4"/>
      <c r="J42" s="5"/>
    </row>
    <row r="43" spans="1:10" ht="12" customHeight="1" x14ac:dyDescent="0.15">
      <c r="A43" s="4"/>
      <c r="B43" s="4"/>
      <c r="C43" s="4"/>
      <c r="D43" s="4"/>
      <c r="E43" s="4"/>
      <c r="F43" s="4"/>
      <c r="J43" s="5"/>
    </row>
    <row r="44" spans="1:10" ht="12" customHeight="1" x14ac:dyDescent="0.15">
      <c r="A44" s="4"/>
      <c r="B44" s="4"/>
      <c r="C44" s="4"/>
      <c r="D44" s="4"/>
      <c r="E44" s="4"/>
      <c r="F44" s="4"/>
      <c r="J44" s="5"/>
    </row>
    <row r="45" spans="1:10" ht="12" customHeight="1" x14ac:dyDescent="0.15">
      <c r="A45" s="4"/>
      <c r="B45" s="4"/>
      <c r="C45" s="4"/>
      <c r="D45" s="4"/>
      <c r="E45" s="4"/>
      <c r="F45" s="4"/>
      <c r="J45" s="5"/>
    </row>
    <row r="46" spans="1:10" ht="12" customHeight="1" x14ac:dyDescent="0.15">
      <c r="A46" s="4"/>
      <c r="B46" s="4"/>
      <c r="C46" s="4"/>
      <c r="D46" s="4"/>
      <c r="E46" s="4"/>
      <c r="F46" s="4"/>
      <c r="J46" s="5"/>
    </row>
    <row r="47" spans="1:10" ht="12" customHeight="1" x14ac:dyDescent="0.15">
      <c r="A47" s="4"/>
      <c r="B47" s="4"/>
      <c r="C47" s="4"/>
      <c r="D47" s="4"/>
      <c r="E47" s="4"/>
      <c r="F47" s="4"/>
      <c r="J47" s="5"/>
    </row>
    <row r="48" spans="1:10" ht="12" customHeight="1" x14ac:dyDescent="0.15">
      <c r="A48" s="4"/>
      <c r="B48" s="4"/>
      <c r="C48" s="4"/>
      <c r="D48" s="4"/>
      <c r="E48" s="4"/>
      <c r="F48" s="4"/>
      <c r="J48" s="5"/>
    </row>
    <row r="49" spans="1:11" ht="12" customHeight="1" x14ac:dyDescent="0.15">
      <c r="A49" s="4"/>
      <c r="B49" s="4"/>
      <c r="C49" s="4"/>
      <c r="D49" s="4"/>
      <c r="E49" s="4"/>
      <c r="F49" s="4"/>
      <c r="J49" s="5"/>
    </row>
    <row r="50" spans="1:11" ht="12" customHeight="1" x14ac:dyDescent="0.15">
      <c r="A50" s="4"/>
      <c r="B50" s="4"/>
      <c r="C50" s="4"/>
      <c r="D50" s="4"/>
      <c r="E50" s="4"/>
      <c r="F50" s="4"/>
      <c r="J50" s="5"/>
    </row>
    <row r="51" spans="1:11" ht="12" customHeight="1" x14ac:dyDescent="0.15">
      <c r="A51" s="4"/>
      <c r="B51" s="4"/>
      <c r="C51" s="4"/>
      <c r="D51" s="4"/>
      <c r="E51" s="4"/>
      <c r="F51" s="4"/>
      <c r="J51" s="5"/>
    </row>
    <row r="52" spans="1:11" ht="12" customHeight="1" x14ac:dyDescent="0.15">
      <c r="A52" s="4"/>
      <c r="B52" s="4"/>
      <c r="C52" s="4"/>
      <c r="D52" s="4"/>
      <c r="E52" s="4"/>
      <c r="F52" s="4"/>
      <c r="J52" s="5"/>
    </row>
    <row r="53" spans="1:11" ht="12" customHeight="1" x14ac:dyDescent="0.15">
      <c r="A53" s="4"/>
      <c r="B53" s="4"/>
      <c r="C53" s="4"/>
      <c r="D53" s="4"/>
      <c r="E53" s="4"/>
      <c r="F53" s="4"/>
      <c r="J53" s="5"/>
    </row>
    <row r="54" spans="1:11" ht="12" customHeight="1" x14ac:dyDescent="0.15">
      <c r="A54" s="4"/>
      <c r="B54" s="4"/>
      <c r="C54" s="4"/>
      <c r="D54" s="4"/>
      <c r="E54" s="4"/>
      <c r="F54" s="4"/>
      <c r="J54" s="5"/>
    </row>
    <row r="55" spans="1:11" ht="12" customHeight="1" x14ac:dyDescent="0.15">
      <c r="A55" s="4"/>
      <c r="B55" s="4"/>
      <c r="C55" s="4"/>
      <c r="D55" s="4"/>
      <c r="E55" s="4"/>
      <c r="F55" s="4"/>
      <c r="J55" s="5"/>
    </row>
    <row r="56" spans="1:11" ht="12" customHeight="1" x14ac:dyDescent="0.15">
      <c r="A56" s="4"/>
      <c r="B56" s="4"/>
      <c r="C56" s="4"/>
      <c r="D56" s="4"/>
      <c r="E56" s="4"/>
      <c r="F56" s="4"/>
      <c r="J56" s="5"/>
    </row>
    <row r="57" spans="1:11" ht="12" customHeight="1" x14ac:dyDescent="0.15">
      <c r="A57" s="4"/>
      <c r="B57" s="4"/>
      <c r="C57" s="4"/>
      <c r="D57" s="4"/>
      <c r="E57" s="4"/>
      <c r="F57" s="4"/>
      <c r="J57" s="5"/>
    </row>
    <row r="58" spans="1:11" ht="12" customHeight="1" x14ac:dyDescent="0.15">
      <c r="A58" s="4"/>
      <c r="B58" s="4"/>
      <c r="C58" s="4"/>
      <c r="D58" s="4"/>
      <c r="E58" s="4"/>
      <c r="F58" s="4"/>
    </row>
    <row r="59" spans="1:11" ht="12" customHeight="1" x14ac:dyDescent="0.15">
      <c r="A59" s="4"/>
      <c r="B59" s="4"/>
      <c r="C59" s="4"/>
      <c r="D59" s="4"/>
      <c r="E59" s="4"/>
      <c r="F59" s="4"/>
    </row>
    <row r="60" spans="1:11" ht="12" customHeight="1" x14ac:dyDescent="0.15">
      <c r="A60" s="4"/>
      <c r="B60" s="4"/>
      <c r="C60" s="4"/>
      <c r="D60" s="4"/>
      <c r="E60" s="4"/>
      <c r="F60" s="4"/>
      <c r="G60" s="4"/>
      <c r="H60" s="4"/>
      <c r="J60" s="4"/>
      <c r="K60" s="4"/>
    </row>
    <row r="61" spans="1:11" ht="12" customHeight="1" x14ac:dyDescent="0.15">
      <c r="A61" s="4"/>
      <c r="B61" s="4"/>
      <c r="C61" s="4"/>
      <c r="D61" s="4"/>
      <c r="E61" s="4"/>
      <c r="F61" s="4"/>
    </row>
    <row r="62" spans="1:11" ht="12" customHeight="1" x14ac:dyDescent="0.15">
      <c r="A62" s="4"/>
      <c r="B62" s="4"/>
      <c r="C62" s="4"/>
      <c r="D62" s="4"/>
      <c r="E62" s="4"/>
      <c r="F62" s="4"/>
    </row>
    <row r="63" spans="1:11" ht="12" customHeight="1" x14ac:dyDescent="0.15">
      <c r="A63" s="4"/>
      <c r="B63" s="4"/>
      <c r="C63" s="4"/>
      <c r="D63" s="4"/>
      <c r="E63" s="4"/>
      <c r="F63" s="4"/>
    </row>
    <row r="64" spans="1:11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  <row r="74" ht="12" customHeight="1" x14ac:dyDescent="0.15"/>
    <row r="75" ht="12" customHeight="1" x14ac:dyDescent="0.15"/>
  </sheetData>
  <phoneticPr fontId="0" type="noConversion"/>
  <pageMargins left="0.82685039370078739" right="0.19685039370078741" top="0.39370078740157483" bottom="0.39370078740157483" header="0.51181102362204722" footer="0.51181102362204722"/>
  <pageSetup paperSize="9" scale="8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C75"/>
  <sheetViews>
    <sheetView workbookViewId="0">
      <selection activeCell="R40" sqref="R40"/>
    </sheetView>
  </sheetViews>
  <sheetFormatPr baseColWidth="10" defaultColWidth="8.83203125" defaultRowHeight="13" x14ac:dyDescent="0.15"/>
  <cols>
    <col min="1" max="1" width="17.5" customWidth="1"/>
    <col min="2" max="2" width="4.33203125" bestFit="1" customWidth="1"/>
    <col min="3" max="3" width="15.33203125" bestFit="1" customWidth="1"/>
    <col min="4" max="4" width="3" bestFit="1" customWidth="1"/>
    <col min="5" max="5" width="4" bestFit="1" customWidth="1"/>
    <col min="6" max="6" width="3.1640625" bestFit="1" customWidth="1"/>
    <col min="7" max="7" width="6.33203125" bestFit="1" customWidth="1"/>
    <col min="8" max="8" width="4.6640625" customWidth="1"/>
    <col min="9" max="9" width="15.6640625" bestFit="1" customWidth="1"/>
    <col min="10" max="11" width="3.1640625" bestFit="1" customWidth="1"/>
    <col min="12" max="12" width="2.5" bestFit="1" customWidth="1"/>
    <col min="13" max="13" width="6.33203125" bestFit="1" customWidth="1"/>
    <col min="14" max="14" width="5.6640625" customWidth="1"/>
    <col min="15" max="15" width="15.33203125" bestFit="1" customWidth="1"/>
    <col min="16" max="17" width="3.1640625" bestFit="1" customWidth="1"/>
    <col min="18" max="18" width="2.5" bestFit="1" customWidth="1"/>
    <col min="19" max="19" width="6.33203125" bestFit="1" customWidth="1"/>
    <col min="20" max="20" width="1.6640625" customWidth="1"/>
    <col min="21" max="21" width="16.5" customWidth="1"/>
    <col min="22" max="22" width="4.33203125" bestFit="1" customWidth="1"/>
    <col min="23" max="26" width="3" bestFit="1" customWidth="1"/>
    <col min="27" max="27" width="3.5" bestFit="1" customWidth="1"/>
    <col min="28" max="28" width="3" bestFit="1" customWidth="1"/>
    <col min="29" max="29" width="6.33203125" bestFit="1" customWidth="1"/>
    <col min="30" max="30" width="4" bestFit="1" customWidth="1"/>
    <col min="31" max="31" width="3" bestFit="1" customWidth="1"/>
    <col min="32" max="32" width="2.5" bestFit="1" customWidth="1"/>
  </cols>
  <sheetData>
    <row r="1" spans="1:29" ht="23" x14ac:dyDescent="0.25">
      <c r="A1" s="6" t="s">
        <v>102</v>
      </c>
    </row>
    <row r="3" spans="1:29" ht="23" x14ac:dyDescent="0.25">
      <c r="A3" s="6" t="s">
        <v>74</v>
      </c>
      <c r="U3" s="6" t="s">
        <v>64</v>
      </c>
    </row>
    <row r="4" spans="1:29" ht="14" thickBot="1" x14ac:dyDescent="0.2"/>
    <row r="5" spans="1:29" ht="12.75" customHeight="1" x14ac:dyDescent="0.15">
      <c r="A5" s="80" t="s">
        <v>197</v>
      </c>
      <c r="B5" s="43"/>
      <c r="C5" s="44" t="s">
        <v>65</v>
      </c>
      <c r="D5" s="45"/>
      <c r="E5" s="45"/>
      <c r="F5" s="45"/>
      <c r="G5" s="46"/>
      <c r="H5" s="51"/>
      <c r="I5" s="44" t="s">
        <v>66</v>
      </c>
      <c r="J5" s="45"/>
      <c r="K5" s="45"/>
      <c r="L5" s="45"/>
      <c r="M5" s="46"/>
      <c r="N5" s="51"/>
      <c r="O5" s="54" t="s">
        <v>67</v>
      </c>
      <c r="P5" s="45"/>
      <c r="Q5" s="45"/>
      <c r="R5" s="45"/>
      <c r="S5" s="46"/>
      <c r="U5" s="1"/>
      <c r="V5" s="3" t="s">
        <v>75</v>
      </c>
      <c r="W5" s="11" t="s">
        <v>142</v>
      </c>
      <c r="X5" s="11" t="s">
        <v>143</v>
      </c>
      <c r="Y5" s="11" t="s">
        <v>141</v>
      </c>
      <c r="Z5" s="11" t="s">
        <v>144</v>
      </c>
      <c r="AA5" s="11" t="s">
        <v>145</v>
      </c>
      <c r="AB5" s="11" t="s">
        <v>146</v>
      </c>
      <c r="AC5" s="3" t="s">
        <v>77</v>
      </c>
    </row>
    <row r="6" spans="1:29" ht="12.75" customHeight="1" x14ac:dyDescent="0.15">
      <c r="A6" s="81" t="s">
        <v>180</v>
      </c>
      <c r="B6" s="47" t="s">
        <v>75</v>
      </c>
      <c r="C6" s="24" t="s">
        <v>76</v>
      </c>
      <c r="D6" s="25" t="s">
        <v>71</v>
      </c>
      <c r="E6" s="25" t="s">
        <v>72</v>
      </c>
      <c r="F6" s="25" t="s">
        <v>73</v>
      </c>
      <c r="G6" s="48" t="s">
        <v>77</v>
      </c>
      <c r="H6" s="52" t="s">
        <v>75</v>
      </c>
      <c r="I6" s="24" t="s">
        <v>76</v>
      </c>
      <c r="J6" s="25" t="s">
        <v>71</v>
      </c>
      <c r="K6" s="25" t="s">
        <v>72</v>
      </c>
      <c r="L6" s="25" t="s">
        <v>73</v>
      </c>
      <c r="M6" s="48" t="s">
        <v>77</v>
      </c>
      <c r="N6" s="52" t="s">
        <v>75</v>
      </c>
      <c r="O6" s="50" t="s">
        <v>76</v>
      </c>
      <c r="P6" s="25" t="s">
        <v>71</v>
      </c>
      <c r="Q6" s="25" t="s">
        <v>72</v>
      </c>
      <c r="R6" s="25" t="s">
        <v>73</v>
      </c>
      <c r="S6" s="48" t="s">
        <v>77</v>
      </c>
      <c r="U6" s="1" t="str">
        <f t="shared" ref="U6:U15" si="0">A7</f>
        <v>BRAINTREE</v>
      </c>
      <c r="V6" s="19">
        <v>1</v>
      </c>
      <c r="W6" s="39">
        <f t="shared" ref="W6:W15" si="1">G7</f>
        <v>0</v>
      </c>
      <c r="X6" s="39">
        <f t="shared" ref="X6:X15" si="2">M7</f>
        <v>0</v>
      </c>
      <c r="Y6" s="39">
        <f t="shared" ref="Y6:Y15" si="3">S7</f>
        <v>0</v>
      </c>
      <c r="Z6" s="39">
        <f t="shared" ref="Z6:Z15" si="4">G21</f>
        <v>0</v>
      </c>
      <c r="AA6" s="39">
        <f t="shared" ref="AA6:AA15" si="5">M21</f>
        <v>0</v>
      </c>
      <c r="AB6" s="39">
        <f t="shared" ref="AB6:AB15" si="6">S21</f>
        <v>0</v>
      </c>
      <c r="AC6" s="39">
        <f>SUM(W6:AB6)</f>
        <v>0</v>
      </c>
    </row>
    <row r="7" spans="1:29" ht="12.75" customHeight="1" x14ac:dyDescent="0.15">
      <c r="A7" s="55" t="s">
        <v>27</v>
      </c>
      <c r="B7" s="49" t="s">
        <v>126</v>
      </c>
      <c r="C7" s="14"/>
      <c r="D7" s="14"/>
      <c r="E7" s="14"/>
      <c r="F7" s="14"/>
      <c r="G7" s="14"/>
      <c r="H7" s="53" t="s">
        <v>131</v>
      </c>
      <c r="I7" s="14"/>
      <c r="J7" s="14"/>
      <c r="K7" s="14"/>
      <c r="L7" s="14"/>
      <c r="M7" s="14"/>
      <c r="N7" s="53" t="s">
        <v>164</v>
      </c>
      <c r="O7" s="14"/>
      <c r="P7" s="14"/>
      <c r="Q7" s="14"/>
      <c r="R7" s="14"/>
      <c r="S7" s="140"/>
      <c r="U7" s="1" t="str">
        <f t="shared" si="0"/>
        <v>HARWICH</v>
      </c>
      <c r="V7" s="26">
        <v>2</v>
      </c>
      <c r="W7" s="39">
        <f t="shared" si="1"/>
        <v>0</v>
      </c>
      <c r="X7" s="39">
        <f t="shared" si="2"/>
        <v>0</v>
      </c>
      <c r="Y7" s="39">
        <f t="shared" si="3"/>
        <v>0</v>
      </c>
      <c r="Z7" s="39">
        <f t="shared" si="4"/>
        <v>0</v>
      </c>
      <c r="AA7" s="39">
        <f t="shared" si="5"/>
        <v>0</v>
      </c>
      <c r="AB7" s="39">
        <f t="shared" si="6"/>
        <v>0</v>
      </c>
      <c r="AC7" s="39">
        <f t="shared" ref="AC7:AC15" si="7">SUM(W7:AB7)</f>
        <v>0</v>
      </c>
    </row>
    <row r="8" spans="1:29" ht="12.75" customHeight="1" x14ac:dyDescent="0.15">
      <c r="A8" s="55" t="s">
        <v>189</v>
      </c>
      <c r="B8" s="49" t="s">
        <v>150</v>
      </c>
      <c r="C8" s="14"/>
      <c r="D8" s="14"/>
      <c r="E8" s="14"/>
      <c r="F8" s="14"/>
      <c r="G8" s="14"/>
      <c r="H8" s="53" t="s">
        <v>132</v>
      </c>
      <c r="I8" s="14"/>
      <c r="J8" s="14"/>
      <c r="K8" s="14"/>
      <c r="L8" s="14"/>
      <c r="M8" s="14"/>
      <c r="N8" s="53" t="s">
        <v>165</v>
      </c>
      <c r="O8" s="14"/>
      <c r="P8" s="14"/>
      <c r="Q8" s="14"/>
      <c r="R8" s="14"/>
      <c r="S8" s="140"/>
      <c r="U8" s="1" t="str">
        <f t="shared" si="0"/>
        <v>CHELMSFORD BLUE</v>
      </c>
      <c r="V8" s="19">
        <v>3</v>
      </c>
      <c r="W8" s="39">
        <f t="shared" si="1"/>
        <v>0</v>
      </c>
      <c r="X8" s="39">
        <f t="shared" si="2"/>
        <v>0</v>
      </c>
      <c r="Y8" s="39">
        <f t="shared" si="3"/>
        <v>0</v>
      </c>
      <c r="Z8" s="39">
        <f t="shared" si="4"/>
        <v>0</v>
      </c>
      <c r="AA8" s="39">
        <f t="shared" si="5"/>
        <v>0</v>
      </c>
      <c r="AB8" s="39">
        <f t="shared" si="6"/>
        <v>0</v>
      </c>
      <c r="AC8" s="39">
        <f t="shared" si="7"/>
        <v>0</v>
      </c>
    </row>
    <row r="9" spans="1:29" ht="12.75" customHeight="1" x14ac:dyDescent="0.15">
      <c r="A9" s="55" t="s">
        <v>202</v>
      </c>
      <c r="B9" s="49" t="s">
        <v>113</v>
      </c>
      <c r="C9" s="14"/>
      <c r="D9" s="14"/>
      <c r="E9" s="14"/>
      <c r="F9" s="14"/>
      <c r="G9" s="14"/>
      <c r="H9" s="53" t="s">
        <v>133</v>
      </c>
      <c r="I9" s="14"/>
      <c r="J9" s="14"/>
      <c r="K9" s="14"/>
      <c r="L9" s="14"/>
      <c r="M9" s="14"/>
      <c r="N9" s="53" t="s">
        <v>166</v>
      </c>
      <c r="O9" s="14"/>
      <c r="P9" s="14"/>
      <c r="Q9" s="14"/>
      <c r="R9" s="14"/>
      <c r="S9" s="140"/>
      <c r="U9" s="1" t="str">
        <f t="shared" si="0"/>
        <v>CAPS B</v>
      </c>
      <c r="V9" s="19">
        <v>4</v>
      </c>
      <c r="W9" s="39">
        <f t="shared" si="1"/>
        <v>0</v>
      </c>
      <c r="X9" s="39">
        <f t="shared" si="2"/>
        <v>0</v>
      </c>
      <c r="Y9" s="39">
        <f t="shared" si="3"/>
        <v>0</v>
      </c>
      <c r="Z9" s="39">
        <f t="shared" si="4"/>
        <v>0</v>
      </c>
      <c r="AA9" s="39">
        <f t="shared" si="5"/>
        <v>0</v>
      </c>
      <c r="AB9" s="39">
        <f t="shared" si="6"/>
        <v>0</v>
      </c>
      <c r="AC9" s="39">
        <f t="shared" si="7"/>
        <v>0</v>
      </c>
    </row>
    <row r="10" spans="1:29" ht="12.75" customHeight="1" x14ac:dyDescent="0.15">
      <c r="A10" s="55" t="s">
        <v>4</v>
      </c>
      <c r="B10" s="49" t="s">
        <v>116</v>
      </c>
      <c r="C10" s="14"/>
      <c r="D10" s="14"/>
      <c r="E10" s="14"/>
      <c r="F10" s="14"/>
      <c r="G10" s="14"/>
      <c r="H10" s="53" t="s">
        <v>59</v>
      </c>
      <c r="I10" s="14"/>
      <c r="J10" s="14"/>
      <c r="K10" s="14"/>
      <c r="L10" s="14"/>
      <c r="M10" s="14"/>
      <c r="N10" s="53" t="s">
        <v>167</v>
      </c>
      <c r="O10" s="14"/>
      <c r="P10" s="14"/>
      <c r="Q10" s="14"/>
      <c r="R10" s="14"/>
      <c r="S10" s="140"/>
      <c r="U10" s="1" t="str">
        <f t="shared" si="0"/>
        <v>CHELMSFORD RED</v>
      </c>
      <c r="V10" s="19">
        <v>5</v>
      </c>
      <c r="W10" s="39">
        <f t="shared" si="1"/>
        <v>0</v>
      </c>
      <c r="X10" s="39">
        <f t="shared" si="2"/>
        <v>0</v>
      </c>
      <c r="Y10" s="39">
        <f t="shared" si="3"/>
        <v>0</v>
      </c>
      <c r="Z10" s="39">
        <f t="shared" si="4"/>
        <v>0</v>
      </c>
      <c r="AA10" s="39">
        <f t="shared" si="5"/>
        <v>0</v>
      </c>
      <c r="AB10" s="39">
        <f t="shared" si="6"/>
        <v>0</v>
      </c>
      <c r="AC10" s="39">
        <f t="shared" si="7"/>
        <v>0</v>
      </c>
    </row>
    <row r="11" spans="1:29" ht="12.75" customHeight="1" x14ac:dyDescent="0.15">
      <c r="A11" s="55" t="s">
        <v>203</v>
      </c>
      <c r="B11" s="49" t="s">
        <v>120</v>
      </c>
      <c r="C11" s="14"/>
      <c r="D11" s="14"/>
      <c r="E11" s="14"/>
      <c r="F11" s="14"/>
      <c r="G11" s="14"/>
      <c r="H11" s="53" t="s">
        <v>31</v>
      </c>
      <c r="I11" s="14"/>
      <c r="J11" s="14"/>
      <c r="K11" s="14"/>
      <c r="L11" s="14"/>
      <c r="M11" s="14"/>
      <c r="N11" s="53" t="s">
        <v>60</v>
      </c>
      <c r="O11" s="14"/>
      <c r="P11" s="14"/>
      <c r="Q11" s="14"/>
      <c r="R11" s="14"/>
      <c r="S11" s="140"/>
      <c r="U11" s="1" t="str">
        <f t="shared" si="0"/>
        <v>MALDON</v>
      </c>
      <c r="V11" s="19">
        <v>6</v>
      </c>
      <c r="W11" s="39">
        <f t="shared" si="1"/>
        <v>0</v>
      </c>
      <c r="X11" s="39">
        <f t="shared" si="2"/>
        <v>0</v>
      </c>
      <c r="Y11" s="39">
        <f t="shared" si="3"/>
        <v>0</v>
      </c>
      <c r="Z11" s="39">
        <f t="shared" si="4"/>
        <v>0</v>
      </c>
      <c r="AA11" s="39">
        <f t="shared" si="5"/>
        <v>0</v>
      </c>
      <c r="AB11" s="39">
        <f t="shared" si="6"/>
        <v>0</v>
      </c>
      <c r="AC11" s="39">
        <f t="shared" si="7"/>
        <v>0</v>
      </c>
    </row>
    <row r="12" spans="1:29" ht="12.75" customHeight="1" x14ac:dyDescent="0.15">
      <c r="A12" s="55" t="s">
        <v>46</v>
      </c>
      <c r="B12" s="49" t="s">
        <v>123</v>
      </c>
      <c r="C12" s="14"/>
      <c r="D12" s="14"/>
      <c r="E12" s="14"/>
      <c r="F12" s="14"/>
      <c r="G12" s="14"/>
      <c r="H12" s="53" t="s">
        <v>134</v>
      </c>
      <c r="I12" s="14"/>
      <c r="J12" s="14"/>
      <c r="K12" s="14"/>
      <c r="L12" s="14"/>
      <c r="M12" s="14"/>
      <c r="N12" s="53" t="s">
        <v>168</v>
      </c>
      <c r="O12" s="14"/>
      <c r="P12" s="14"/>
      <c r="Q12" s="14"/>
      <c r="R12" s="14"/>
      <c r="S12" s="140"/>
      <c r="U12" s="1" t="str">
        <f t="shared" si="0"/>
        <v>KELVEDON</v>
      </c>
      <c r="V12" s="19">
        <v>7</v>
      </c>
      <c r="W12" s="39">
        <f t="shared" si="1"/>
        <v>0</v>
      </c>
      <c r="X12" s="39">
        <f t="shared" si="2"/>
        <v>0</v>
      </c>
      <c r="Y12" s="39">
        <f t="shared" si="3"/>
        <v>0</v>
      </c>
      <c r="Z12" s="39">
        <f t="shared" si="4"/>
        <v>0</v>
      </c>
      <c r="AA12" s="39">
        <f t="shared" si="5"/>
        <v>0</v>
      </c>
      <c r="AB12" s="39">
        <f t="shared" si="6"/>
        <v>0</v>
      </c>
      <c r="AC12" s="39">
        <f t="shared" si="7"/>
        <v>0</v>
      </c>
    </row>
    <row r="13" spans="1:29" ht="12.75" customHeight="1" x14ac:dyDescent="0.15">
      <c r="A13" s="55" t="s">
        <v>48</v>
      </c>
      <c r="B13" s="49" t="s">
        <v>6</v>
      </c>
      <c r="C13" s="14"/>
      <c r="D13" s="14"/>
      <c r="E13" s="14"/>
      <c r="F13" s="14"/>
      <c r="G13" s="14"/>
      <c r="H13" s="53" t="s">
        <v>135</v>
      </c>
      <c r="I13" s="14"/>
      <c r="J13" s="14"/>
      <c r="K13" s="14"/>
      <c r="L13" s="14"/>
      <c r="M13" s="14"/>
      <c r="N13" s="53" t="s">
        <v>169</v>
      </c>
      <c r="O13" s="14"/>
      <c r="P13" s="14"/>
      <c r="Q13" s="14"/>
      <c r="R13" s="14"/>
      <c r="S13" s="140"/>
      <c r="U13" s="1" t="str">
        <f t="shared" si="0"/>
        <v>DOES</v>
      </c>
      <c r="V13" s="19">
        <v>8</v>
      </c>
      <c r="W13" s="39">
        <f t="shared" si="1"/>
        <v>0</v>
      </c>
      <c r="X13" s="39">
        <f t="shared" si="2"/>
        <v>0</v>
      </c>
      <c r="Y13" s="39">
        <f t="shared" si="3"/>
        <v>0</v>
      </c>
      <c r="Z13" s="39">
        <f t="shared" si="4"/>
        <v>0</v>
      </c>
      <c r="AA13" s="39">
        <f t="shared" si="5"/>
        <v>0</v>
      </c>
      <c r="AB13" s="39">
        <f t="shared" si="6"/>
        <v>0</v>
      </c>
      <c r="AC13" s="39">
        <f t="shared" si="7"/>
        <v>0</v>
      </c>
    </row>
    <row r="14" spans="1:29" ht="12.75" customHeight="1" x14ac:dyDescent="0.15">
      <c r="A14" s="55" t="s">
        <v>3</v>
      </c>
      <c r="B14" s="49" t="s">
        <v>9</v>
      </c>
      <c r="C14" s="14"/>
      <c r="D14" s="14"/>
      <c r="E14" s="14"/>
      <c r="F14" s="14"/>
      <c r="G14" s="14"/>
      <c r="H14" s="53" t="s">
        <v>136</v>
      </c>
      <c r="I14" s="14"/>
      <c r="J14" s="14"/>
      <c r="K14" s="14"/>
      <c r="L14" s="14"/>
      <c r="M14" s="14"/>
      <c r="N14" s="53" t="s">
        <v>170</v>
      </c>
      <c r="O14" s="14"/>
      <c r="P14" s="14"/>
      <c r="Q14" s="14"/>
      <c r="R14" s="14"/>
      <c r="S14" s="140"/>
      <c r="U14" s="1" t="str">
        <f t="shared" si="0"/>
        <v>BILLERICAY</v>
      </c>
      <c r="V14" s="19">
        <v>9</v>
      </c>
      <c r="W14" s="39">
        <f t="shared" si="1"/>
        <v>0</v>
      </c>
      <c r="X14" s="39">
        <f t="shared" si="2"/>
        <v>0</v>
      </c>
      <c r="Y14" s="39">
        <f t="shared" si="3"/>
        <v>0</v>
      </c>
      <c r="Z14" s="39">
        <f t="shared" si="4"/>
        <v>0</v>
      </c>
      <c r="AA14" s="39">
        <f t="shared" si="5"/>
        <v>0</v>
      </c>
      <c r="AB14" s="39">
        <f t="shared" si="6"/>
        <v>0</v>
      </c>
      <c r="AC14" s="39">
        <f t="shared" si="7"/>
        <v>0</v>
      </c>
    </row>
    <row r="15" spans="1:29" ht="12.75" customHeight="1" x14ac:dyDescent="0.15">
      <c r="A15" s="55" t="s">
        <v>47</v>
      </c>
      <c r="B15" s="49" t="s">
        <v>21</v>
      </c>
      <c r="C15" s="14"/>
      <c r="D15" s="14"/>
      <c r="E15" s="14"/>
      <c r="F15" s="14"/>
      <c r="G15" s="14"/>
      <c r="H15" s="53" t="s">
        <v>37</v>
      </c>
      <c r="I15" s="14"/>
      <c r="J15" s="14"/>
      <c r="K15" s="14"/>
      <c r="L15" s="14"/>
      <c r="M15" s="14"/>
      <c r="N15" s="53" t="s">
        <v>171</v>
      </c>
      <c r="O15" s="14"/>
      <c r="P15" s="14"/>
      <c r="Q15" s="14"/>
      <c r="R15" s="14"/>
      <c r="S15" s="140"/>
      <c r="U15" s="1" t="str">
        <f t="shared" si="0"/>
        <v>CAPS A</v>
      </c>
      <c r="V15" s="19">
        <v>10</v>
      </c>
      <c r="W15" s="39">
        <f t="shared" si="1"/>
        <v>0</v>
      </c>
      <c r="X15" s="39">
        <f t="shared" si="2"/>
        <v>0</v>
      </c>
      <c r="Y15" s="39">
        <f t="shared" si="3"/>
        <v>0</v>
      </c>
      <c r="Z15" s="39">
        <f t="shared" si="4"/>
        <v>0</v>
      </c>
      <c r="AA15" s="39">
        <f t="shared" si="5"/>
        <v>0</v>
      </c>
      <c r="AB15" s="39">
        <f t="shared" si="6"/>
        <v>0</v>
      </c>
      <c r="AC15" s="39">
        <f t="shared" si="7"/>
        <v>0</v>
      </c>
    </row>
    <row r="16" spans="1:29" ht="17" customHeight="1" thickBot="1" x14ac:dyDescent="0.2">
      <c r="A16" s="56" t="s">
        <v>45</v>
      </c>
      <c r="B16" s="82" t="s">
        <v>183</v>
      </c>
      <c r="C16" s="141"/>
      <c r="D16" s="141"/>
      <c r="E16" s="141"/>
      <c r="F16" s="141"/>
      <c r="G16" s="141"/>
      <c r="H16" s="83" t="s">
        <v>38</v>
      </c>
      <c r="I16" s="141"/>
      <c r="J16" s="141"/>
      <c r="K16" s="141"/>
      <c r="L16" s="141"/>
      <c r="M16" s="141"/>
      <c r="N16" s="83" t="s">
        <v>172</v>
      </c>
      <c r="O16" s="141"/>
      <c r="P16" s="141"/>
      <c r="Q16" s="141"/>
      <c r="R16" s="141"/>
      <c r="S16" s="123"/>
      <c r="W16">
        <f t="shared" ref="W16:AC16" si="8">SUM(W6:W15)</f>
        <v>0</v>
      </c>
      <c r="X16">
        <f t="shared" si="8"/>
        <v>0</v>
      </c>
      <c r="Y16">
        <f t="shared" si="8"/>
        <v>0</v>
      </c>
      <c r="Z16">
        <f t="shared" si="8"/>
        <v>0</v>
      </c>
      <c r="AA16">
        <f t="shared" si="8"/>
        <v>0</v>
      </c>
      <c r="AB16">
        <f t="shared" si="8"/>
        <v>0</v>
      </c>
      <c r="AC16" s="41">
        <f t="shared" si="8"/>
        <v>0</v>
      </c>
    </row>
    <row r="17" spans="1:29" ht="12.75" customHeight="1" x14ac:dyDescent="0.15">
      <c r="A17" s="18"/>
      <c r="B17" s="42"/>
      <c r="C17" s="18"/>
      <c r="D17" s="23"/>
      <c r="E17" s="23"/>
      <c r="F17" s="23"/>
      <c r="G17" s="30"/>
      <c r="H17" s="30"/>
      <c r="I17" s="29"/>
      <c r="J17" s="23"/>
      <c r="K17" s="23"/>
      <c r="L17" s="23"/>
      <c r="M17" s="30"/>
      <c r="N17" s="30"/>
      <c r="O17" s="29"/>
      <c r="P17" s="23"/>
      <c r="Q17" s="23"/>
      <c r="R17" s="23"/>
      <c r="S17" s="30"/>
      <c r="AC17" s="41"/>
    </row>
    <row r="18" spans="1:29" ht="12.75" customHeight="1" thickBot="1" x14ac:dyDescent="0.2">
      <c r="A18" s="4"/>
      <c r="B18" s="15"/>
      <c r="C18" s="4"/>
      <c r="D18" s="5"/>
      <c r="E18" s="5"/>
      <c r="F18" s="5"/>
      <c r="G18" s="15"/>
      <c r="H18" s="15"/>
      <c r="I18" s="4"/>
      <c r="J18" s="5"/>
      <c r="K18" s="5"/>
      <c r="L18" s="5"/>
      <c r="M18" s="15"/>
      <c r="N18" s="15"/>
      <c r="O18" s="4"/>
      <c r="P18" s="5"/>
      <c r="Q18" s="5"/>
      <c r="R18" s="5"/>
      <c r="S18" s="15"/>
    </row>
    <row r="19" spans="1:29" ht="12.75" customHeight="1" x14ac:dyDescent="0.15">
      <c r="A19" s="80" t="s">
        <v>10</v>
      </c>
      <c r="B19" s="43"/>
      <c r="C19" s="44" t="s">
        <v>68</v>
      </c>
      <c r="D19" s="45"/>
      <c r="E19" s="45"/>
      <c r="F19" s="45"/>
      <c r="G19" s="46"/>
      <c r="H19" s="51"/>
      <c r="I19" s="44" t="s">
        <v>69</v>
      </c>
      <c r="J19" s="45"/>
      <c r="K19" s="45"/>
      <c r="L19" s="45"/>
      <c r="M19" s="46"/>
      <c r="N19" s="51"/>
      <c r="O19" s="44" t="s">
        <v>70</v>
      </c>
      <c r="P19" s="45"/>
      <c r="Q19" s="45"/>
      <c r="R19" s="45"/>
      <c r="S19" s="46"/>
    </row>
    <row r="20" spans="1:29" ht="12.75" customHeight="1" x14ac:dyDescent="0.15">
      <c r="A20" s="81" t="s">
        <v>180</v>
      </c>
      <c r="B20" s="47" t="s">
        <v>75</v>
      </c>
      <c r="C20" s="24" t="s">
        <v>76</v>
      </c>
      <c r="D20" s="25" t="s">
        <v>71</v>
      </c>
      <c r="E20" s="25" t="s">
        <v>72</v>
      </c>
      <c r="F20" s="25" t="s">
        <v>73</v>
      </c>
      <c r="G20" s="48" t="s">
        <v>77</v>
      </c>
      <c r="H20" s="52" t="s">
        <v>75</v>
      </c>
      <c r="I20" s="24" t="s">
        <v>76</v>
      </c>
      <c r="J20" s="25" t="s">
        <v>71</v>
      </c>
      <c r="K20" s="25" t="s">
        <v>72</v>
      </c>
      <c r="L20" s="25" t="s">
        <v>73</v>
      </c>
      <c r="M20" s="48" t="s">
        <v>77</v>
      </c>
      <c r="N20" s="52" t="s">
        <v>75</v>
      </c>
      <c r="O20" s="24" t="s">
        <v>76</v>
      </c>
      <c r="P20" s="25" t="s">
        <v>71</v>
      </c>
      <c r="Q20" s="25" t="s">
        <v>72</v>
      </c>
      <c r="R20" s="25" t="s">
        <v>73</v>
      </c>
      <c r="S20" s="48" t="s">
        <v>77</v>
      </c>
    </row>
    <row r="21" spans="1:29" ht="12.75" customHeight="1" x14ac:dyDescent="0.15">
      <c r="A21" s="55" t="str">
        <f t="shared" ref="A21:A30" si="9">A7</f>
        <v>BRAINTREE</v>
      </c>
      <c r="B21" s="49" t="s">
        <v>173</v>
      </c>
      <c r="C21" s="14"/>
      <c r="D21" s="14"/>
      <c r="E21" s="14"/>
      <c r="F21" s="14"/>
      <c r="G21" s="14"/>
      <c r="H21" s="53" t="s">
        <v>83</v>
      </c>
      <c r="I21" s="14"/>
      <c r="J21" s="14"/>
      <c r="K21" s="14"/>
      <c r="L21" s="14"/>
      <c r="M21" s="14"/>
      <c r="N21" s="53" t="s">
        <v>91</v>
      </c>
      <c r="O21" s="14"/>
      <c r="P21" s="14"/>
      <c r="Q21" s="14"/>
      <c r="R21" s="14"/>
      <c r="S21" s="140"/>
    </row>
    <row r="22" spans="1:29" ht="12.75" customHeight="1" x14ac:dyDescent="0.15">
      <c r="A22" s="55" t="str">
        <f t="shared" si="9"/>
        <v>HARWICH</v>
      </c>
      <c r="B22" s="49" t="s">
        <v>174</v>
      </c>
      <c r="C22" s="14"/>
      <c r="D22" s="14"/>
      <c r="E22" s="14"/>
      <c r="F22" s="14"/>
      <c r="G22" s="14"/>
      <c r="H22" s="53" t="s">
        <v>84</v>
      </c>
      <c r="I22" s="14"/>
      <c r="J22" s="14"/>
      <c r="K22" s="14"/>
      <c r="L22" s="14"/>
      <c r="M22" s="14"/>
      <c r="N22" s="53" t="s">
        <v>92</v>
      </c>
      <c r="O22" s="14"/>
      <c r="P22" s="14"/>
      <c r="Q22" s="14"/>
      <c r="R22" s="14"/>
      <c r="S22" s="140"/>
    </row>
    <row r="23" spans="1:29" ht="12.75" customHeight="1" x14ac:dyDescent="0.15">
      <c r="A23" s="55" t="str">
        <f t="shared" si="9"/>
        <v>CHELMSFORD BLUE</v>
      </c>
      <c r="B23" s="49" t="s">
        <v>199</v>
      </c>
      <c r="C23" s="14"/>
      <c r="D23" s="14"/>
      <c r="E23" s="14"/>
      <c r="F23" s="14"/>
      <c r="G23" s="14"/>
      <c r="H23" s="53" t="s">
        <v>98</v>
      </c>
      <c r="I23" s="14"/>
      <c r="J23" s="14"/>
      <c r="K23" s="14"/>
      <c r="L23" s="14"/>
      <c r="M23" s="14"/>
      <c r="N23" s="53" t="s">
        <v>93</v>
      </c>
      <c r="O23" s="14"/>
      <c r="P23" s="14"/>
      <c r="Q23" s="14"/>
      <c r="R23" s="14"/>
      <c r="S23" s="140"/>
    </row>
    <row r="24" spans="1:29" ht="12.75" customHeight="1" x14ac:dyDescent="0.15">
      <c r="A24" s="55" t="str">
        <f t="shared" si="9"/>
        <v>CAPS B</v>
      </c>
      <c r="B24" s="49" t="s">
        <v>200</v>
      </c>
      <c r="C24" s="14"/>
      <c r="D24" s="14"/>
      <c r="E24" s="14"/>
      <c r="F24" s="14"/>
      <c r="G24" s="14"/>
      <c r="H24" s="53" t="s">
        <v>85</v>
      </c>
      <c r="I24" s="14"/>
      <c r="J24" s="14"/>
      <c r="K24" s="14"/>
      <c r="L24" s="14"/>
      <c r="M24" s="14"/>
      <c r="N24" s="53" t="s">
        <v>94</v>
      </c>
      <c r="O24" s="14"/>
      <c r="P24" s="14"/>
      <c r="Q24" s="14"/>
      <c r="R24" s="14"/>
      <c r="S24" s="140"/>
    </row>
    <row r="25" spans="1:29" ht="12.75" customHeight="1" x14ac:dyDescent="0.15">
      <c r="A25" s="55" t="str">
        <f t="shared" si="9"/>
        <v>CHELMSFORD RED</v>
      </c>
      <c r="B25" s="49" t="s">
        <v>201</v>
      </c>
      <c r="C25" s="14"/>
      <c r="D25" s="14"/>
      <c r="E25" s="14"/>
      <c r="F25" s="14"/>
      <c r="G25" s="14"/>
      <c r="H25" s="53" t="s">
        <v>86</v>
      </c>
      <c r="I25" s="14"/>
      <c r="J25" s="14"/>
      <c r="K25" s="14"/>
      <c r="L25" s="14"/>
      <c r="M25" s="14"/>
      <c r="N25" s="53" t="s">
        <v>95</v>
      </c>
      <c r="O25" s="14"/>
      <c r="P25" s="14"/>
      <c r="Q25" s="14"/>
      <c r="R25" s="14"/>
      <c r="S25" s="140"/>
    </row>
    <row r="26" spans="1:29" ht="12.75" customHeight="1" x14ac:dyDescent="0.15">
      <c r="A26" s="55" t="str">
        <f t="shared" si="9"/>
        <v>MALDON</v>
      </c>
      <c r="B26" s="49" t="s">
        <v>61</v>
      </c>
      <c r="C26" s="14"/>
      <c r="D26" s="14"/>
      <c r="E26" s="14"/>
      <c r="F26" s="14"/>
      <c r="G26" s="14"/>
      <c r="H26" s="53" t="s">
        <v>87</v>
      </c>
      <c r="I26" s="14"/>
      <c r="J26" s="14"/>
      <c r="K26" s="14"/>
      <c r="L26" s="14"/>
      <c r="M26" s="14"/>
      <c r="N26" s="53" t="s">
        <v>35</v>
      </c>
      <c r="O26" s="14"/>
      <c r="P26" s="14"/>
      <c r="Q26" s="14"/>
      <c r="R26" s="14"/>
      <c r="S26" s="140"/>
    </row>
    <row r="27" spans="1:29" ht="12.75" customHeight="1" x14ac:dyDescent="0.15">
      <c r="A27" s="55" t="str">
        <f t="shared" si="9"/>
        <v>KELVEDON</v>
      </c>
      <c r="B27" s="49" t="s">
        <v>80</v>
      </c>
      <c r="C27" s="14"/>
      <c r="D27" s="14"/>
      <c r="E27" s="14"/>
      <c r="F27" s="14"/>
      <c r="G27" s="14"/>
      <c r="H27" s="53" t="s">
        <v>88</v>
      </c>
      <c r="I27" s="14"/>
      <c r="J27" s="14"/>
      <c r="K27" s="14"/>
      <c r="L27" s="14"/>
      <c r="M27" s="14"/>
      <c r="N27" s="53" t="s">
        <v>178</v>
      </c>
      <c r="O27" s="14"/>
      <c r="P27" s="14"/>
      <c r="Q27" s="14"/>
      <c r="R27" s="14"/>
      <c r="S27" s="140"/>
    </row>
    <row r="28" spans="1:29" ht="12.75" customHeight="1" x14ac:dyDescent="0.15">
      <c r="A28" s="55" t="str">
        <f t="shared" si="9"/>
        <v>DOES</v>
      </c>
      <c r="B28" s="49" t="s">
        <v>81</v>
      </c>
      <c r="C28" s="14"/>
      <c r="D28" s="14"/>
      <c r="E28" s="14"/>
      <c r="F28" s="14"/>
      <c r="G28" s="14"/>
      <c r="H28" s="53" t="s">
        <v>34</v>
      </c>
      <c r="I28" s="14"/>
      <c r="J28" s="14"/>
      <c r="K28" s="14"/>
      <c r="L28" s="14"/>
      <c r="M28" s="14"/>
      <c r="N28" s="53" t="s">
        <v>179</v>
      </c>
      <c r="O28" s="14"/>
      <c r="P28" s="14"/>
      <c r="Q28" s="14"/>
      <c r="R28" s="14"/>
      <c r="S28" s="140"/>
    </row>
    <row r="29" spans="1:29" ht="12.75" customHeight="1" x14ac:dyDescent="0.15">
      <c r="A29" s="55" t="str">
        <f t="shared" si="9"/>
        <v>BILLERICAY</v>
      </c>
      <c r="B29" s="49" t="s">
        <v>62</v>
      </c>
      <c r="C29" s="14"/>
      <c r="D29" s="14"/>
      <c r="E29" s="14"/>
      <c r="F29" s="14"/>
      <c r="G29" s="14"/>
      <c r="H29" s="53" t="s">
        <v>89</v>
      </c>
      <c r="I29" s="14"/>
      <c r="J29" s="14"/>
      <c r="K29" s="14"/>
      <c r="L29" s="14"/>
      <c r="M29" s="14"/>
      <c r="N29" s="53" t="s">
        <v>196</v>
      </c>
      <c r="O29" s="14"/>
      <c r="P29" s="14"/>
      <c r="Q29" s="14"/>
      <c r="R29" s="14"/>
      <c r="S29" s="140"/>
    </row>
    <row r="30" spans="1:29" ht="15" thickBot="1" x14ac:dyDescent="0.2">
      <c r="A30" s="56" t="str">
        <f t="shared" si="9"/>
        <v>CAPS A</v>
      </c>
      <c r="B30" s="82" t="s">
        <v>82</v>
      </c>
      <c r="C30" s="141"/>
      <c r="D30" s="141"/>
      <c r="E30" s="141"/>
      <c r="F30" s="141"/>
      <c r="G30" s="141"/>
      <c r="H30" s="83" t="s">
        <v>90</v>
      </c>
      <c r="I30" s="141"/>
      <c r="J30" s="141"/>
      <c r="K30" s="141"/>
      <c r="L30" s="141"/>
      <c r="M30" s="141"/>
      <c r="N30" s="83" t="s">
        <v>49</v>
      </c>
      <c r="O30" s="141"/>
      <c r="P30" s="141"/>
      <c r="Q30" s="141"/>
      <c r="R30" s="141"/>
      <c r="S30" s="123"/>
    </row>
    <row r="31" spans="1:29" ht="12.75" customHeight="1" x14ac:dyDescent="0.15">
      <c r="A31" s="4"/>
      <c r="B31" s="15"/>
      <c r="C31" s="4"/>
      <c r="D31" s="5"/>
      <c r="E31" s="5"/>
      <c r="F31" s="5"/>
      <c r="G31" s="15"/>
      <c r="H31" s="15"/>
      <c r="I31" s="4"/>
      <c r="J31" s="5"/>
      <c r="K31" s="5"/>
      <c r="L31" s="5"/>
      <c r="M31" s="15"/>
      <c r="N31" s="15"/>
      <c r="O31" s="4"/>
      <c r="P31" s="5"/>
      <c r="Q31" s="5"/>
      <c r="R31" s="5"/>
      <c r="S31" s="15"/>
    </row>
    <row r="32" spans="1:29" ht="12.75" customHeight="1" x14ac:dyDescent="0.15">
      <c r="A32" s="4"/>
      <c r="B32" s="15"/>
      <c r="C32" s="4"/>
      <c r="D32" s="5"/>
      <c r="E32" s="5"/>
      <c r="F32" s="5"/>
      <c r="G32" s="15"/>
      <c r="H32" s="15"/>
      <c r="I32" s="4"/>
      <c r="J32" s="5"/>
      <c r="K32" s="5"/>
      <c r="L32" s="5"/>
      <c r="M32" s="15"/>
      <c r="N32" s="15"/>
      <c r="O32" s="4"/>
      <c r="P32" s="5"/>
      <c r="Q32" s="5"/>
      <c r="R32" s="5"/>
      <c r="S32" s="15"/>
    </row>
    <row r="33" spans="1:10" ht="12" customHeight="1" x14ac:dyDescent="0.15">
      <c r="A33" s="4"/>
      <c r="B33" s="4"/>
      <c r="C33" s="4"/>
      <c r="D33" s="4"/>
      <c r="E33" s="4"/>
      <c r="F33" s="4"/>
      <c r="J33" s="5"/>
    </row>
    <row r="34" spans="1:10" ht="12" customHeight="1" x14ac:dyDescent="0.15">
      <c r="A34" s="4"/>
      <c r="B34" s="4"/>
      <c r="C34" s="4"/>
      <c r="D34" s="4"/>
      <c r="E34" s="4"/>
      <c r="F34" s="4"/>
      <c r="J34" s="5"/>
    </row>
    <row r="35" spans="1:10" ht="12" customHeight="1" x14ac:dyDescent="0.15">
      <c r="A35" s="4"/>
      <c r="B35" s="4"/>
      <c r="C35" s="4"/>
      <c r="D35" s="4"/>
      <c r="E35" s="4"/>
      <c r="F35" s="4"/>
      <c r="J35" s="5"/>
    </row>
    <row r="36" spans="1:10" ht="12" customHeight="1" x14ac:dyDescent="0.15">
      <c r="A36" s="4"/>
      <c r="B36" s="4"/>
      <c r="C36" s="4"/>
      <c r="D36" s="4"/>
      <c r="E36" s="4"/>
      <c r="F36" s="4"/>
      <c r="J36" s="5"/>
    </row>
    <row r="37" spans="1:10" ht="12" customHeight="1" x14ac:dyDescent="0.15">
      <c r="A37" s="4"/>
      <c r="B37" s="4"/>
      <c r="C37" s="4"/>
      <c r="D37" s="4"/>
      <c r="E37" s="4"/>
      <c r="F37" s="4"/>
      <c r="J37" s="5"/>
    </row>
    <row r="38" spans="1:10" ht="12" customHeight="1" x14ac:dyDescent="0.15">
      <c r="A38" s="4"/>
      <c r="B38" s="4"/>
      <c r="C38" s="4"/>
      <c r="D38" s="4"/>
      <c r="E38" s="4"/>
      <c r="F38" s="4"/>
      <c r="J38" s="5"/>
    </row>
    <row r="39" spans="1:10" ht="12" customHeight="1" x14ac:dyDescent="0.15">
      <c r="A39" s="4"/>
      <c r="B39" s="4"/>
      <c r="C39" s="4"/>
      <c r="D39" s="4"/>
      <c r="E39" s="4"/>
      <c r="F39" s="4"/>
      <c r="J39" s="5"/>
    </row>
    <row r="40" spans="1:10" ht="12" customHeight="1" x14ac:dyDescent="0.15">
      <c r="A40" s="4"/>
      <c r="B40" s="4"/>
      <c r="C40" s="4"/>
      <c r="D40" s="4"/>
      <c r="E40" s="4"/>
      <c r="F40" s="4"/>
      <c r="J40" s="5"/>
    </row>
    <row r="41" spans="1:10" ht="12" customHeight="1" x14ac:dyDescent="0.15">
      <c r="A41" s="4"/>
      <c r="B41" s="4"/>
      <c r="C41" s="4"/>
      <c r="D41" s="4"/>
      <c r="E41" s="4"/>
      <c r="F41" s="4"/>
      <c r="J41" s="5"/>
    </row>
    <row r="42" spans="1:10" ht="12" customHeight="1" x14ac:dyDescent="0.15">
      <c r="A42" s="4"/>
      <c r="B42" s="4"/>
      <c r="C42" s="4"/>
      <c r="D42" s="4"/>
      <c r="E42" s="4"/>
      <c r="F42" s="4"/>
      <c r="J42" s="5"/>
    </row>
    <row r="43" spans="1:10" ht="12" customHeight="1" x14ac:dyDescent="0.15">
      <c r="A43" s="4"/>
      <c r="B43" s="4"/>
      <c r="C43" s="4"/>
      <c r="D43" s="4"/>
      <c r="E43" s="4"/>
      <c r="F43" s="4"/>
      <c r="J43" s="5"/>
    </row>
    <row r="44" spans="1:10" ht="12" customHeight="1" x14ac:dyDescent="0.15">
      <c r="A44" s="4"/>
      <c r="B44" s="4"/>
      <c r="C44" s="4"/>
      <c r="D44" s="4"/>
      <c r="E44" s="4"/>
      <c r="F44" s="4"/>
      <c r="J44" s="5"/>
    </row>
    <row r="45" spans="1:10" ht="12" customHeight="1" x14ac:dyDescent="0.15">
      <c r="A45" s="4"/>
      <c r="B45" s="4"/>
      <c r="C45" s="4"/>
      <c r="D45" s="4"/>
      <c r="E45" s="4"/>
      <c r="F45" s="4"/>
      <c r="J45" s="5"/>
    </row>
    <row r="46" spans="1:10" ht="12" customHeight="1" x14ac:dyDescent="0.15">
      <c r="A46" s="4"/>
      <c r="B46" s="4"/>
      <c r="C46" s="4"/>
      <c r="D46" s="4"/>
      <c r="E46" s="4"/>
      <c r="F46" s="4"/>
      <c r="J46" s="5"/>
    </row>
    <row r="47" spans="1:10" ht="12" customHeight="1" x14ac:dyDescent="0.15">
      <c r="A47" s="4"/>
      <c r="B47" s="4"/>
      <c r="C47" s="4"/>
      <c r="D47" s="4"/>
      <c r="E47" s="4"/>
      <c r="F47" s="4"/>
      <c r="J47" s="5"/>
    </row>
    <row r="48" spans="1:10" ht="12" customHeight="1" x14ac:dyDescent="0.15">
      <c r="A48" s="4"/>
      <c r="B48" s="4"/>
      <c r="C48" s="4"/>
      <c r="D48" s="4"/>
      <c r="E48" s="4"/>
      <c r="F48" s="4"/>
      <c r="J48" s="5"/>
    </row>
    <row r="49" spans="1:11" ht="12" customHeight="1" x14ac:dyDescent="0.15">
      <c r="A49" s="4"/>
      <c r="B49" s="4"/>
      <c r="C49" s="4"/>
      <c r="D49" s="4"/>
      <c r="E49" s="4"/>
      <c r="F49" s="4"/>
      <c r="J49" s="5"/>
    </row>
    <row r="50" spans="1:11" ht="12" customHeight="1" x14ac:dyDescent="0.15">
      <c r="A50" s="4"/>
      <c r="B50" s="4"/>
      <c r="C50" s="4"/>
      <c r="D50" s="4"/>
      <c r="E50" s="4"/>
      <c r="F50" s="4"/>
      <c r="J50" s="5"/>
    </row>
    <row r="51" spans="1:11" ht="12" customHeight="1" x14ac:dyDescent="0.15">
      <c r="A51" s="4"/>
      <c r="B51" s="4"/>
      <c r="C51" s="4"/>
      <c r="D51" s="4"/>
      <c r="E51" s="4"/>
      <c r="F51" s="4"/>
      <c r="J51" s="5"/>
    </row>
    <row r="52" spans="1:11" ht="12" customHeight="1" x14ac:dyDescent="0.15">
      <c r="A52" s="4"/>
      <c r="B52" s="4"/>
      <c r="C52" s="4"/>
      <c r="D52" s="4"/>
      <c r="E52" s="4"/>
      <c r="F52" s="4"/>
      <c r="J52" s="5"/>
    </row>
    <row r="53" spans="1:11" ht="12" customHeight="1" x14ac:dyDescent="0.15">
      <c r="A53" s="4"/>
      <c r="B53" s="4"/>
      <c r="C53" s="4"/>
      <c r="D53" s="4"/>
      <c r="E53" s="4"/>
      <c r="F53" s="4"/>
      <c r="J53" s="5"/>
    </row>
    <row r="54" spans="1:11" ht="12" customHeight="1" x14ac:dyDescent="0.15">
      <c r="A54" s="4"/>
      <c r="B54" s="4"/>
      <c r="C54" s="4"/>
      <c r="D54" s="4"/>
      <c r="E54" s="4"/>
      <c r="F54" s="4"/>
      <c r="J54" s="5"/>
    </row>
    <row r="55" spans="1:11" ht="12" customHeight="1" x14ac:dyDescent="0.15">
      <c r="A55" s="4"/>
      <c r="B55" s="4"/>
      <c r="C55" s="4"/>
      <c r="D55" s="4"/>
      <c r="E55" s="4"/>
      <c r="F55" s="4"/>
      <c r="J55" s="5"/>
    </row>
    <row r="56" spans="1:11" ht="12" customHeight="1" x14ac:dyDescent="0.15">
      <c r="A56" s="4"/>
      <c r="B56" s="4"/>
      <c r="C56" s="4"/>
      <c r="D56" s="4"/>
      <c r="E56" s="4"/>
      <c r="F56" s="4"/>
      <c r="J56" s="5"/>
    </row>
    <row r="57" spans="1:11" ht="12" customHeight="1" x14ac:dyDescent="0.15">
      <c r="A57" s="4"/>
      <c r="B57" s="4"/>
      <c r="C57" s="4"/>
      <c r="D57" s="4"/>
      <c r="E57" s="4"/>
      <c r="F57" s="4"/>
      <c r="J57" s="5"/>
    </row>
    <row r="58" spans="1:11" ht="12" customHeight="1" x14ac:dyDescent="0.15">
      <c r="A58" s="4"/>
      <c r="B58" s="4"/>
      <c r="C58" s="4"/>
      <c r="D58" s="4"/>
      <c r="E58" s="4"/>
      <c r="F58" s="4"/>
    </row>
    <row r="59" spans="1:11" ht="12" customHeight="1" x14ac:dyDescent="0.15">
      <c r="A59" s="4"/>
      <c r="B59" s="4"/>
      <c r="C59" s="4"/>
      <c r="D59" s="4"/>
      <c r="E59" s="4"/>
      <c r="F59" s="4"/>
    </row>
    <row r="60" spans="1:11" ht="12" customHeight="1" x14ac:dyDescent="0.15">
      <c r="A60" s="4"/>
      <c r="B60" s="4"/>
      <c r="C60" s="4"/>
      <c r="D60" s="4"/>
      <c r="E60" s="4"/>
      <c r="F60" s="4"/>
      <c r="G60" s="4"/>
      <c r="H60" s="4"/>
      <c r="J60" s="4"/>
      <c r="K60" s="4"/>
    </row>
    <row r="61" spans="1:11" ht="12" customHeight="1" x14ac:dyDescent="0.15">
      <c r="A61" s="4"/>
      <c r="B61" s="4"/>
      <c r="C61" s="4"/>
      <c r="D61" s="4"/>
      <c r="E61" s="4"/>
      <c r="F61" s="4"/>
    </row>
    <row r="62" spans="1:11" ht="12" customHeight="1" x14ac:dyDescent="0.15">
      <c r="A62" s="4"/>
      <c r="B62" s="4"/>
      <c r="C62" s="4"/>
      <c r="D62" s="4"/>
      <c r="E62" s="4"/>
      <c r="F62" s="4"/>
    </row>
    <row r="63" spans="1:11" ht="12" customHeight="1" x14ac:dyDescent="0.15">
      <c r="A63" s="4"/>
      <c r="B63" s="4"/>
      <c r="C63" s="4"/>
      <c r="D63" s="4"/>
      <c r="E63" s="4"/>
      <c r="F63" s="4"/>
    </row>
    <row r="64" spans="1:11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  <row r="74" ht="12" customHeight="1" x14ac:dyDescent="0.15"/>
    <row r="75" ht="12" customHeight="1" x14ac:dyDescent="0.15"/>
  </sheetData>
  <phoneticPr fontId="0" type="noConversion"/>
  <pageMargins left="0.82685039370078739" right="0.19685039370078741" top="0.39370078740157483" bottom="0.39370078740157483" header="0.51181102362204722" footer="0.51181102362204722"/>
  <pageSetup paperSize="9" scale="80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Leagues</vt:lpstr>
      <vt:lpstr>Ind Ko</vt:lpstr>
      <vt:lpstr>Team Ko</vt:lpstr>
      <vt:lpstr>Match 1 caps</vt:lpstr>
      <vt:lpstr>Match 2 does</vt:lpstr>
      <vt:lpstr>Match 3 CHELM</vt:lpstr>
      <vt:lpstr>Match 4 canal</vt:lpstr>
      <vt:lpstr>Match 5 Bill</vt:lpstr>
      <vt:lpstr>Match at Dock R ccd</vt:lpstr>
      <vt:lpstr>Individual Results</vt:lpstr>
      <vt:lpstr>Honour</vt:lpstr>
      <vt:lpstr>Honour!Print_Area</vt:lpstr>
      <vt:lpstr>'Ind Ko'!Print_Area</vt:lpstr>
      <vt:lpstr>Leagues!Print_Area</vt:lpstr>
      <vt:lpstr>'Match 1 caps'!Print_Area</vt:lpstr>
      <vt:lpstr>'Match 2 does'!Print_Area</vt:lpstr>
      <vt:lpstr>'Match 3 CHELM'!Print_Area</vt:lpstr>
      <vt:lpstr>'Match 4 canal'!Print_Area</vt:lpstr>
      <vt:lpstr>'Match 5 Bill'!Print_Area</vt:lpstr>
      <vt:lpstr>'Match at Dock R ccd'!Print_Area</vt:lpstr>
      <vt:lpstr>'Team Ko'!Print_Area</vt:lpstr>
    </vt:vector>
  </TitlesOfParts>
  <Company>Datacam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ian carter</cp:lastModifiedBy>
  <cp:lastPrinted>2015-06-22T10:43:33Z</cp:lastPrinted>
  <dcterms:created xsi:type="dcterms:W3CDTF">2004-09-06T15:06:08Z</dcterms:created>
  <dcterms:modified xsi:type="dcterms:W3CDTF">2019-06-24T18:02:50Z</dcterms:modified>
</cp:coreProperties>
</file>